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kontinenzgesellschaft.sharepoint.com/sites/dkg-daten/Freigegebene Dokumente/General/Zertifizierung KBBZ/2_Zertifizierungsunterlagen/Kennzahlenbogen/"/>
    </mc:Choice>
  </mc:AlternateContent>
  <xr:revisionPtr revIDLastSave="3" documentId="8_{08EC2473-0B0B-4842-8849-6E9AEDAC981D}" xr6:coauthVersionLast="47" xr6:coauthVersionMax="47" xr10:uidLastSave="{74B273B5-F2F2-4589-B0A6-8D3E805A8AC0}"/>
  <workbookProtection workbookPassword="DC60" lockStructure="1"/>
  <bookViews>
    <workbookView xWindow="25490" yWindow="-110" windowWidth="38620" windowHeight="21100" xr2:uid="{00000000-000D-0000-FFFF-FFFF00000000}"/>
  </bookViews>
  <sheets>
    <sheet name="Kennzahlen" sheetId="1" r:id="rId1"/>
  </sheets>
  <definedNames>
    <definedName name="Auditarten">#REF!</definedName>
    <definedName name="_xlnm.Print_Area" localSheetId="0">Kennzahlen!$A$1:$M$97</definedName>
    <definedName name="_xlnm.Print_Titles" localSheetId="0">Kennzahlen!$44:$45</definedName>
    <definedName name="Liste_Auditarte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5" i="1" l="1"/>
  <c r="L92" i="1"/>
  <c r="L89" i="1"/>
  <c r="L86" i="1"/>
  <c r="L83" i="1"/>
  <c r="L80" i="1"/>
  <c r="J79" i="1" l="1"/>
  <c r="J78" i="1"/>
  <c r="K74" i="1"/>
  <c r="K73" i="1"/>
  <c r="J69" i="1"/>
  <c r="J60" i="1"/>
  <c r="K72" i="1" l="1"/>
  <c r="J55" i="1"/>
  <c r="K78" i="1"/>
  <c r="L78" i="1" s="1"/>
  <c r="K76" i="1"/>
  <c r="J76" i="1"/>
  <c r="E33" i="1"/>
  <c r="E14" i="1"/>
  <c r="L76" i="1" l="1"/>
  <c r="J77" i="1"/>
  <c r="J75" i="1" s="1"/>
  <c r="D37" i="1" l="1"/>
  <c r="C37" i="1"/>
  <c r="B37" i="1"/>
  <c r="L61" i="1" l="1"/>
  <c r="K79" i="1" l="1"/>
  <c r="L79" i="1" s="1"/>
  <c r="K77" i="1"/>
  <c r="K75" i="1" s="1"/>
  <c r="J74" i="1"/>
  <c r="L74" i="1" s="1"/>
  <c r="J73" i="1"/>
  <c r="L73" i="1" s="1"/>
  <c r="K70" i="1"/>
  <c r="L70" i="1" s="1"/>
  <c r="K69" i="1"/>
  <c r="L69" i="1" s="1"/>
  <c r="K68" i="1"/>
  <c r="J68" i="1"/>
  <c r="K67" i="1"/>
  <c r="J67" i="1"/>
  <c r="K66" i="1"/>
  <c r="J66" i="1"/>
  <c r="K65" i="1"/>
  <c r="J65" i="1"/>
  <c r="I60" i="1"/>
  <c r="L60" i="1" s="1"/>
  <c r="I59" i="1"/>
  <c r="I58" i="1"/>
  <c r="I57" i="1"/>
  <c r="I56" i="1"/>
  <c r="I54" i="1"/>
  <c r="I53" i="1"/>
  <c r="I52" i="1"/>
  <c r="I51" i="1"/>
  <c r="K47" i="1"/>
  <c r="K48" i="1" s="1"/>
  <c r="J47" i="1"/>
  <c r="J48" i="1" s="1"/>
  <c r="I47" i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J93" i="1" l="1"/>
  <c r="J81" i="1"/>
  <c r="J90" i="1"/>
  <c r="J91" i="1" s="1"/>
  <c r="J87" i="1"/>
  <c r="J96" i="1"/>
  <c r="J97" i="1" s="1"/>
  <c r="J84" i="1"/>
  <c r="J85" i="1" s="1"/>
  <c r="K96" i="1"/>
  <c r="K97" i="1" s="1"/>
  <c r="K84" i="1"/>
  <c r="K90" i="1"/>
  <c r="K87" i="1"/>
  <c r="K88" i="1" s="1"/>
  <c r="K93" i="1"/>
  <c r="K94" i="1" s="1"/>
  <c r="K81" i="1"/>
  <c r="K82" i="1" s="1"/>
  <c r="K91" i="1"/>
  <c r="J64" i="1"/>
  <c r="L77" i="1"/>
  <c r="L75" i="1" s="1"/>
  <c r="I62" i="1"/>
  <c r="L62" i="1" s="1"/>
  <c r="K64" i="1"/>
  <c r="I50" i="1"/>
  <c r="I55" i="1"/>
  <c r="L55" i="1" s="1"/>
  <c r="L66" i="1"/>
  <c r="L68" i="1"/>
  <c r="L47" i="1"/>
  <c r="I48" i="1"/>
  <c r="L65" i="1"/>
  <c r="L67" i="1"/>
  <c r="E37" i="1"/>
  <c r="L87" i="1" l="1"/>
  <c r="L88" i="1" s="1"/>
  <c r="L81" i="1"/>
  <c r="L82" i="1" s="1"/>
  <c r="L93" i="1"/>
  <c r="L94" i="1" s="1"/>
  <c r="L84" i="1"/>
  <c r="L85" i="1" s="1"/>
  <c r="L90" i="1"/>
  <c r="L91" i="1" s="1"/>
  <c r="L96" i="1"/>
  <c r="L97" i="1" s="1"/>
  <c r="J82" i="1"/>
  <c r="J88" i="1"/>
  <c r="J94" i="1"/>
  <c r="K85" i="1"/>
  <c r="L59" i="1"/>
  <c r="L58" i="1"/>
  <c r="L57" i="1"/>
  <c r="L56" i="1"/>
  <c r="L54" i="1"/>
  <c r="L53" i="1"/>
  <c r="L52" i="1"/>
  <c r="L51" i="1"/>
  <c r="L49" i="1"/>
  <c r="J72" i="1"/>
  <c r="L72" i="1" s="1"/>
  <c r="I63" i="1"/>
  <c r="L50" i="1"/>
  <c r="L64" i="1" l="1"/>
  <c r="L46" i="1"/>
  <c r="L48" i="1" s="1"/>
  <c r="L6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tc={F1AEE03A-E395-42BA-8964-E38B2F7F1315}</author>
  </authors>
  <commentList>
    <comment ref="D64" authorId="0" shapeId="0" xr:uid="{F1AEE03A-E395-42BA-8964-E38B2F7F1315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Hier ist eine Diskrepanz nur 4 Abrechnungsziffern, aber es wurden im Erhebungsbogen 5 OP Techniken vorgeschlagen</t>
      </text>
    </comment>
  </commentList>
</comments>
</file>

<file path=xl/sharedStrings.xml><?xml version="1.0" encoding="utf-8"?>
<sst xmlns="http://schemas.openxmlformats.org/spreadsheetml/2006/main" count="319" uniqueCount="156">
  <si>
    <t>KN Nr.</t>
  </si>
  <si>
    <t>Kennzahlenziel</t>
  </si>
  <si>
    <t>Zähler</t>
  </si>
  <si>
    <t>Grundgesamtheit (=Nenner)</t>
  </si>
  <si>
    <t>Sollvorgabe</t>
  </si>
  <si>
    <t>Kommentar Zentrum</t>
  </si>
  <si>
    <t>Ist-Wert</t>
  </si>
  <si>
    <t>Kapitel EB</t>
  </si>
  <si>
    <t>Zur Zeit keine Vorgabe</t>
  </si>
  <si>
    <t>2.1.4
3.1.4
4.1.4</t>
  </si>
  <si>
    <t>---</t>
  </si>
  <si>
    <t>Anzahl:</t>
  </si>
  <si>
    <t>Kolo</t>
  </si>
  <si>
    <t>Gyn</t>
  </si>
  <si>
    <t>Uro</t>
  </si>
  <si>
    <t>Siehe Sollvorgabe</t>
  </si>
  <si>
    <t>3.3.3
4.3.3</t>
  </si>
  <si>
    <t>Anzahl der OP-Fälle</t>
  </si>
  <si>
    <t>3.3.3</t>
  </si>
  <si>
    <t>Momentan kein Kennzahlenziel definiert</t>
  </si>
  <si>
    <t>3.3.4
4.3.4</t>
  </si>
  <si>
    <t>Intraoperative Blasenverletzung</t>
  </si>
  <si>
    <t>Möglichst niedrige Rate an Blasenverletzungen</t>
  </si>
  <si>
    <t>Anzahl Blasenverletzungen</t>
  </si>
  <si>
    <t>Zähler:</t>
  </si>
  <si>
    <t>Nenner:</t>
  </si>
  <si>
    <t>%:</t>
  </si>
  <si>
    <t>5-593:</t>
  </si>
  <si>
    <t>5-594:</t>
  </si>
  <si>
    <t>5-595:</t>
  </si>
  <si>
    <t>5-596:</t>
  </si>
  <si>
    <t>5-704:</t>
  </si>
  <si>
    <t>5-597:</t>
  </si>
  <si>
    <t>5-598:</t>
  </si>
  <si>
    <t>Intraoperative Darmverletzungen</t>
  </si>
  <si>
    <t>Intraoperative Gefäßverletzungen</t>
  </si>
  <si>
    <t>Möglichst niedrige Rate an Darmverletzungen</t>
  </si>
  <si>
    <t>Möglichst niedrige Rate an Gefäßverletzungen</t>
  </si>
  <si>
    <t>Anzahl Darmverletzungen</t>
  </si>
  <si>
    <t>Anzahl Urethraverletzungen</t>
  </si>
  <si>
    <t>Möglichst niedrige Rate an Urethraverletzungen</t>
  </si>
  <si>
    <t>Anzahl Nachblutungen</t>
  </si>
  <si>
    <t>Möglichst niedrige Rate an Nachblutungen</t>
  </si>
  <si>
    <t>5-579.62:</t>
  </si>
  <si>
    <t>5-707:</t>
  </si>
  <si>
    <t>Ges.</t>
  </si>
  <si>
    <t>Gesamt</t>
  </si>
  <si>
    <t>Anzahl interdisziplinär operierte Fälle</t>
  </si>
  <si>
    <t>Interdisziplinäre Operationen</t>
  </si>
  <si>
    <t>Adäquate Anzahl interdizplinärer OP's</t>
  </si>
  <si>
    <t>Kennzahl</t>
  </si>
  <si>
    <t>Prolapschirurgie  bei der Frau</t>
  </si>
  <si>
    <t>Morbidität - Revisionsoperation (Uro/Gyn)</t>
  </si>
  <si>
    <t>Anzahl an postoperativen Revisionsoperationen nach elektiven Eingriffen innerhalb von 30 Tagen</t>
  </si>
  <si>
    <t>Legende:</t>
  </si>
  <si>
    <t>Eingabe optional</t>
  </si>
  <si>
    <t>Zentrumsname</t>
  </si>
  <si>
    <t>Anzahl aller operierten Fälle</t>
  </si>
  <si>
    <t xml:space="preserve">Behandlung von Komplikationen
</t>
  </si>
  <si>
    <t>Auditjahr</t>
  </si>
  <si>
    <t>Erstelldatum</t>
  </si>
  <si>
    <t>%</t>
  </si>
  <si>
    <t xml:space="preserve">Möglichst niedrige Rate an postoperativen Revisions-operationen </t>
  </si>
  <si>
    <t>Anzahl Gefäßverletzungen (Transfusions-pflichtigkeit während stationärem Aufenthalt)</t>
  </si>
  <si>
    <t>Siehe Sollvorgabe
mind. 2 OP-Techniken (bei 
5-593, 5-594, 
5-595, 5-596) müssen angeboten werden</t>
  </si>
  <si>
    <t>1.2.d</t>
  </si>
  <si>
    <t>Instillations-Therapie, Botulinumtoxin-Therapie, EMDA-Therapie, Neuromodulation</t>
  </si>
  <si>
    <t xml:space="preserve">Siehe Sollvorgabe mind. 2 OP-Techniken </t>
  </si>
  <si>
    <t>Anzahl der Fälle</t>
  </si>
  <si>
    <t xml:space="preserve">Datenjahr: </t>
  </si>
  <si>
    <t>2.3.3</t>
  </si>
  <si>
    <t xml:space="preserve">Anale Eingriffe </t>
  </si>
  <si>
    <t>5-490:</t>
  </si>
  <si>
    <t>5-491:</t>
  </si>
  <si>
    <t>5-492:</t>
  </si>
  <si>
    <t>5-493:</t>
  </si>
  <si>
    <t>Plastisch rekonstruktive Operationen</t>
  </si>
  <si>
    <t>5-059:</t>
  </si>
  <si>
    <t>5-482.b:</t>
  </si>
  <si>
    <t>5-486:</t>
  </si>
  <si>
    <t xml:space="preserve">5-495: </t>
  </si>
  <si>
    <t xml:space="preserve">5-496: </t>
  </si>
  <si>
    <t>Morbidität - 
Revisionsoperation (Kolo)</t>
  </si>
  <si>
    <t>&lt; 10%</t>
  </si>
  <si>
    <t>-</t>
  </si>
  <si>
    <t>Anzahl interdisziplinär besprochener Fälle</t>
  </si>
  <si>
    <t>Interdisziplinär besprochene Fälle</t>
  </si>
  <si>
    <t>Daten müssen eingetragen werden</t>
  </si>
  <si>
    <t>Keine Angabe erforderlich/möglich</t>
  </si>
  <si>
    <t>Dieser Kennzahlenbogen dient als Grundlage für die Zertifizierung des Kontinenz- und Beckenbodenzentrums. Die hier gemachten Angaben wurden hinsichtlich Korrektheit und Vollständigkeit überprüft.</t>
  </si>
  <si>
    <t>Angabe der Anzahl der OP-Fälle je ICPM und Fachrichtung</t>
  </si>
  <si>
    <t>Hauptkooperationspartner</t>
  </si>
  <si>
    <t>ICPM</t>
  </si>
  <si>
    <t>Kurzerklärung der ICPM</t>
  </si>
  <si>
    <t>5-059</t>
  </si>
  <si>
    <t>Andere Operationen an Nerven und Ganglien</t>
  </si>
  <si>
    <t>5-482.b</t>
  </si>
  <si>
    <t>Vollwandexzision, mit Stapler, peranal</t>
  </si>
  <si>
    <t>5-486</t>
  </si>
  <si>
    <t>Rekonstruktion des Rektums</t>
  </si>
  <si>
    <t>5-490</t>
  </si>
  <si>
    <t>Inzision und Exzision von Gewebe der Perianalregion</t>
  </si>
  <si>
    <t>5-491</t>
  </si>
  <si>
    <t>Operative Behandlung von Analfisteln</t>
  </si>
  <si>
    <t>5-492</t>
  </si>
  <si>
    <t>Exzision und Destruktion von erkranktem Gewebe des Analkanals</t>
  </si>
  <si>
    <t>5-493</t>
  </si>
  <si>
    <t>Operative Behandlung von Hämorrhoiden</t>
  </si>
  <si>
    <t>5-495</t>
  </si>
  <si>
    <t>Primäre plastische Rekonstruktion bei anorektalen Anomalien</t>
  </si>
  <si>
    <t>5-496</t>
  </si>
  <si>
    <t>Rekonstruktion des Anus und des Sphinkterapparates</t>
  </si>
  <si>
    <t>5-579.62</t>
  </si>
  <si>
    <t xml:space="preserve">Injektionsbehandlung (transurethral)(5-579: Andere Operationen an der Harnblase) </t>
  </si>
  <si>
    <t>5-593</t>
  </si>
  <si>
    <t>Transvaginale Suspensionsoperation [Zügeloperation]</t>
  </si>
  <si>
    <t>5-594</t>
  </si>
  <si>
    <t>Suprapubische (urethrovesikale) Zügeloperation [Schlingenoperation]</t>
  </si>
  <si>
    <t>5-595</t>
  </si>
  <si>
    <t>Abdominale retropubische und paraurethrale Suspensionsoperation</t>
  </si>
  <si>
    <t>5-596</t>
  </si>
  <si>
    <t>Andere Harninkontinenzoperationen</t>
  </si>
  <si>
    <t>5-597</t>
  </si>
  <si>
    <t>Eingriffe bei artifiziellem Harnblasensphinkter</t>
  </si>
  <si>
    <t>5-598</t>
  </si>
  <si>
    <t>Suspensionsoperation [Zügeloperation] bei Harninkontinenz des Mannes</t>
  </si>
  <si>
    <t>5-704</t>
  </si>
  <si>
    <t>Vaginale Kolporrhaphie und Beckenbodenplastik</t>
  </si>
  <si>
    <t>5-706</t>
  </si>
  <si>
    <t>Andere plastische Rekonstruktion der Vagina</t>
  </si>
  <si>
    <t>5-707</t>
  </si>
  <si>
    <t>Plastische Rekonstruktion des kleinen Beckens und des Douglasraumes</t>
  </si>
  <si>
    <t>8-650</t>
  </si>
  <si>
    <t>Elektrotherapie</t>
  </si>
  <si>
    <t>Summe</t>
  </si>
  <si>
    <t>Komplettierung erfolgt automatisch (Bezug auf andere Zellen)</t>
  </si>
  <si>
    <t>Anzahl aller OP-Fälle unter 2.3.3 mit den ICPM 5-490, 5-491, 5-492, 5-493,5-059, 5-482.b, 5-486, 5-495, 5-496</t>
  </si>
  <si>
    <t>Unterschrift Geschäftsführung</t>
  </si>
  <si>
    <t>2.3.5</t>
  </si>
  <si>
    <t xml:space="preserve">
3.3.5
4.3.5</t>
  </si>
  <si>
    <t>Unterschrift Zentrumskoordinator</t>
  </si>
  <si>
    <t>8-132.0</t>
  </si>
  <si>
    <t>Instillation</t>
  </si>
  <si>
    <r>
      <t>8-650</t>
    </r>
    <r>
      <rPr>
        <b/>
        <sz val="8"/>
        <color indexed="8"/>
        <rFont val="Arial"/>
        <family val="2"/>
      </rPr>
      <t xml:space="preserve"> alleine oder kombiniert mit 8-132.0</t>
    </r>
  </si>
  <si>
    <r>
      <t>8-650</t>
    </r>
    <r>
      <rPr>
        <sz val="8"/>
        <color indexed="8"/>
        <rFont val="Arial"/>
        <family val="2"/>
      </rPr>
      <t xml:space="preserve"> alleine oder kombiniert mit 8-132.0</t>
    </r>
  </si>
  <si>
    <t>8-132-0</t>
  </si>
  <si>
    <t>3.3.3. 
4.3.3.</t>
  </si>
  <si>
    <t>Zur Zeit keine Vorgabe / Erfassung</t>
  </si>
  <si>
    <r>
      <t>Anzahl aller OP-Fälle unter 3.3.3/4.3.3     mit den IC</t>
    </r>
    <r>
      <rPr>
        <sz val="10"/>
        <rFont val="Arial"/>
        <family val="2"/>
      </rPr>
      <t>PM 5-593, 5-594, 5-595, 5-596, 5-597, 5-598</t>
    </r>
    <r>
      <rPr>
        <sz val="10"/>
        <color indexed="8"/>
        <rFont val="Arial"/>
        <family val="2"/>
      </rPr>
      <t xml:space="preserve"> , 5-704, 5-706, 5-707</t>
    </r>
  </si>
  <si>
    <r>
      <rPr>
        <sz val="10"/>
        <color rgb="FFC00000"/>
        <rFont val="Arial"/>
        <family val="2"/>
      </rPr>
      <t xml:space="preserve"> </t>
    </r>
    <r>
      <rPr>
        <sz val="10"/>
        <rFont val="Arial"/>
        <family val="2"/>
      </rPr>
      <t>Belastungs-Inkontinenz-
operationen 
Mann und Frau</t>
    </r>
  </si>
  <si>
    <r>
      <t xml:space="preserve">10 pro koloproktologischer Behandlungs-
einheit  
</t>
    </r>
    <r>
      <rPr>
        <sz val="8"/>
        <rFont val="Arial"/>
        <family val="2"/>
      </rPr>
      <t xml:space="preserve">(Fälle der Gynäkologie werden für die Erfüllung der Sollvorgabe </t>
    </r>
    <r>
      <rPr>
        <u/>
        <sz val="8"/>
        <rFont val="Arial"/>
        <family val="2"/>
      </rPr>
      <t>nicht</t>
    </r>
    <r>
      <rPr>
        <sz val="8"/>
        <rFont val="Arial"/>
        <family val="2"/>
      </rPr>
      <t xml:space="preserve">  mitgezählt)</t>
    </r>
  </si>
  <si>
    <t>Kennzahlenbogen zertifzierte Kontinenz- und Beckenbodenzentren BASISVERSORGUNG</t>
  </si>
  <si>
    <t xml:space="preserve"> in der Summe im Zentrum </t>
  </si>
  <si>
    <t>50  pro Behandlungs-
einheit</t>
  </si>
  <si>
    <t>&gt;  30</t>
  </si>
  <si>
    <r>
      <rPr>
        <sz val="10"/>
        <rFont val="Arial"/>
        <family val="2"/>
      </rPr>
      <t xml:space="preserve">&gt;   30 durch die Gynäkologie </t>
    </r>
    <r>
      <rPr>
        <sz val="10"/>
        <color rgb="FFFF000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</si>
</sst>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4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rgb="FFC0000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2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4" fillId="4" borderId="0" xfId="0" applyFont="1" applyFill="1"/>
    <xf numFmtId="0" fontId="5" fillId="4" borderId="0" xfId="0" applyFont="1" applyFill="1"/>
    <xf numFmtId="0" fontId="5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0" fillId="4" borderId="14" xfId="0" applyFill="1" applyBorder="1" applyAlignment="1">
      <alignment horizontal="left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0" fillId="4" borderId="0" xfId="0" applyFill="1" applyAlignment="1">
      <alignment vertical="top"/>
    </xf>
    <xf numFmtId="0" fontId="4" fillId="0" borderId="1" xfId="0" quotePrefix="1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9" fontId="5" fillId="4" borderId="0" xfId="1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top" wrapText="1"/>
    </xf>
    <xf numFmtId="0" fontId="4" fillId="0" borderId="6" xfId="0" quotePrefix="1" applyFont="1" applyBorder="1" applyAlignment="1">
      <alignment horizontal="center" vertical="center" wrapText="1"/>
    </xf>
    <xf numFmtId="0" fontId="7" fillId="4" borderId="0" xfId="0" applyFont="1" applyFill="1"/>
    <xf numFmtId="0" fontId="5" fillId="0" borderId="3" xfId="0" applyFont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8" xfId="0" applyFont="1" applyBorder="1"/>
    <xf numFmtId="0" fontId="4" fillId="3" borderId="1" xfId="0" quotePrefix="1" applyFont="1" applyFill="1" applyBorder="1" applyAlignment="1">
      <alignment horizontal="center" vertical="center" wrapText="1"/>
    </xf>
    <xf numFmtId="164" fontId="5" fillId="2" borderId="6" xfId="1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top"/>
    </xf>
    <xf numFmtId="0" fontId="9" fillId="0" borderId="7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9" fillId="0" borderId="0" xfId="0" applyFont="1" applyAlignment="1">
      <alignment horizontal="center"/>
    </xf>
    <xf numFmtId="0" fontId="6" fillId="4" borderId="0" xfId="0" applyFont="1" applyFill="1"/>
    <xf numFmtId="0" fontId="1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15" xfId="0" applyFont="1" applyBorder="1"/>
    <xf numFmtId="0" fontId="9" fillId="0" borderId="18" xfId="0" applyFont="1" applyBorder="1" applyAlignment="1">
      <alignment horizontal="center"/>
    </xf>
    <xf numFmtId="0" fontId="4" fillId="0" borderId="19" xfId="0" quotePrefix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/>
    <xf numFmtId="0" fontId="9" fillId="0" borderId="20" xfId="0" applyFont="1" applyBorder="1" applyAlignment="1">
      <alignment horizontal="center"/>
    </xf>
    <xf numFmtId="0" fontId="1" fillId="0" borderId="8" xfId="0" applyFont="1" applyBorder="1" applyAlignment="1">
      <alignment vertical="center"/>
    </xf>
    <xf numFmtId="0" fontId="5" fillId="0" borderId="6" xfId="0" quotePrefix="1" applyFont="1" applyBorder="1" applyAlignment="1">
      <alignment horizontal="center" vertical="center" wrapText="1"/>
    </xf>
    <xf numFmtId="0" fontId="1" fillId="4" borderId="0" xfId="0" applyFont="1" applyFill="1"/>
    <xf numFmtId="0" fontId="1" fillId="4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17" fontId="4" fillId="0" borderId="1" xfId="0" applyNumberFormat="1" applyFont="1" applyBorder="1" applyAlignment="1">
      <alignment vertical="center"/>
    </xf>
    <xf numFmtId="17" fontId="4" fillId="4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" fillId="5" borderId="6" xfId="0" applyFont="1" applyFill="1" applyBorder="1"/>
    <xf numFmtId="0" fontId="1" fillId="4" borderId="19" xfId="0" applyFont="1" applyFill="1" applyBorder="1"/>
    <xf numFmtId="0" fontId="5" fillId="3" borderId="1" xfId="0" quotePrefix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4" fillId="3" borderId="6" xfId="0" quotePrefix="1" applyFont="1" applyFill="1" applyBorder="1" applyAlignment="1">
      <alignment horizontal="center" vertical="center" wrapText="1"/>
    </xf>
    <xf numFmtId="0" fontId="5" fillId="3" borderId="6" xfId="0" quotePrefix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vertical="center"/>
    </xf>
    <xf numFmtId="0" fontId="0" fillId="0" borderId="17" xfId="0" applyBorder="1"/>
    <xf numFmtId="0" fontId="5" fillId="4" borderId="17" xfId="0" applyFont="1" applyFill="1" applyBorder="1"/>
    <xf numFmtId="0" fontId="5" fillId="0" borderId="17" xfId="0" applyFont="1" applyBorder="1"/>
    <xf numFmtId="0" fontId="4" fillId="0" borderId="17" xfId="0" quotePrefix="1" applyFont="1" applyBorder="1" applyAlignment="1">
      <alignment horizontal="center" vertical="center" wrapText="1"/>
    </xf>
    <xf numFmtId="0" fontId="1" fillId="0" borderId="17" xfId="0" applyFont="1" applyBorder="1"/>
    <xf numFmtId="0" fontId="9" fillId="0" borderId="17" xfId="0" applyFont="1" applyBorder="1" applyAlignment="1">
      <alignment horizontal="center"/>
    </xf>
    <xf numFmtId="0" fontId="5" fillId="4" borderId="17" xfId="0" applyFont="1" applyFill="1" applyBorder="1" applyAlignment="1">
      <alignment horizontal="left" vertical="top" wrapText="1"/>
    </xf>
    <xf numFmtId="0" fontId="1" fillId="6" borderId="13" xfId="0" applyFont="1" applyFill="1" applyBorder="1" applyAlignment="1" applyProtection="1">
      <alignment horizontal="center"/>
      <protection locked="0"/>
    </xf>
    <xf numFmtId="0" fontId="1" fillId="6" borderId="13" xfId="0" applyFont="1" applyFill="1" applyBorder="1"/>
    <xf numFmtId="0" fontId="4" fillId="6" borderId="1" xfId="0" quotePrefix="1" applyFont="1" applyFill="1" applyBorder="1" applyAlignment="1" applyProtection="1">
      <alignment horizontal="center" vertical="center" wrapText="1"/>
      <protection locked="0"/>
    </xf>
    <xf numFmtId="0" fontId="4" fillId="6" borderId="6" xfId="0" quotePrefix="1" applyFont="1" applyFill="1" applyBorder="1" applyAlignment="1" applyProtection="1">
      <alignment horizontal="center" vertical="center" wrapText="1"/>
      <protection locked="0"/>
    </xf>
    <xf numFmtId="9" fontId="5" fillId="4" borderId="3" xfId="0" applyNumberFormat="1" applyFont="1" applyFill="1" applyBorder="1" applyAlignment="1">
      <alignment horizontal="center" vertical="center" wrapText="1"/>
    </xf>
    <xf numFmtId="14" fontId="5" fillId="6" borderId="9" xfId="0" applyNumberFormat="1" applyFont="1" applyFill="1" applyBorder="1" applyAlignment="1" applyProtection="1">
      <alignment horizontal="center" vertical="center"/>
      <protection locked="0"/>
    </xf>
    <xf numFmtId="14" fontId="0" fillId="6" borderId="11" xfId="0" applyNumberForma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4" borderId="0" xfId="0" applyFill="1" applyAlignment="1">
      <alignment wrapText="1"/>
    </xf>
    <xf numFmtId="0" fontId="5" fillId="6" borderId="9" xfId="0" applyFont="1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 wrapText="1"/>
    </xf>
    <xf numFmtId="0" fontId="5" fillId="0" borderId="12" xfId="0" quotePrefix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1" fillId="6" borderId="3" xfId="0" applyFont="1" applyFill="1" applyBorder="1" applyAlignment="1" applyProtection="1">
      <alignment horizontal="center"/>
      <protection locked="0"/>
    </xf>
    <xf numFmtId="0" fontId="1" fillId="6" borderId="12" xfId="0" applyFont="1" applyFill="1" applyBorder="1" applyAlignment="1" applyProtection="1">
      <alignment horizontal="center"/>
      <protection locked="0"/>
    </xf>
    <xf numFmtId="0" fontId="1" fillId="6" borderId="4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16" fillId="4" borderId="0" xfId="0" applyFont="1" applyFill="1" applyAlignment="1">
      <alignment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9999"/>
      <color rgb="FF66FF66"/>
      <color rgb="FFFFFFCC"/>
      <color rgb="FFFF7C80"/>
      <color rgb="FFCCFFCC"/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ion Friers | Deutsche Kontinenz Gesellschaft e. V." id="{7A4720E5-26CF-4367-AAFF-5E7DE47A8E42}" userId="S::friers@kontinenz-gesellschaft.de::4af3ed20-3669-438a-9808-846150429f61" providerId="AD"/>
</personList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64" dT="2024-09-13T14:13:43.89" personId="{7A4720E5-26CF-4367-AAFF-5E7DE47A8E42}" id="{F1AEE03A-E395-42BA-8964-E38B2F7F1315}">
    <text>Hier ist eine Diskrepanz nur 4 Abrechnungsziffern, aber es wurden im Erhebungsbogen 5 OP Techniken vorgeschlagen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4"/>
  <sheetViews>
    <sheetView tabSelected="1" zoomScale="75" zoomScaleNormal="75" workbookViewId="0">
      <selection activeCell="A4" sqref="A4:L4"/>
    </sheetView>
  </sheetViews>
  <sheetFormatPr baseColWidth="10" defaultRowHeight="12.75" x14ac:dyDescent="0.2"/>
  <cols>
    <col min="1" max="1" width="12.28515625" style="5" customWidth="1"/>
    <col min="2" max="2" width="7.5703125" style="5" customWidth="1"/>
    <col min="3" max="3" width="20.42578125" style="5" bestFit="1" customWidth="1"/>
    <col min="4" max="7" width="18.28515625" style="1" customWidth="1"/>
    <col min="8" max="8" width="10.7109375" style="1" customWidth="1"/>
    <col min="9" max="9" width="11.140625" style="1" customWidth="1"/>
    <col min="10" max="11" width="8.85546875" style="1" customWidth="1"/>
    <col min="12" max="12" width="11.42578125" style="31" customWidth="1"/>
    <col min="13" max="13" width="22.28515625" style="1" customWidth="1"/>
    <col min="14" max="16384" width="11.42578125" style="1"/>
  </cols>
  <sheetData>
    <row r="1" spans="1:13" ht="18.75" thickBot="1" x14ac:dyDescent="0.3">
      <c r="A1" s="18" t="s">
        <v>151</v>
      </c>
      <c r="M1" s="5" t="s">
        <v>59</v>
      </c>
    </row>
    <row r="2" spans="1:13" ht="20.100000000000001" customHeight="1" x14ac:dyDescent="0.25">
      <c r="A2" s="6" t="s">
        <v>56</v>
      </c>
      <c r="B2" s="7"/>
      <c r="C2" s="8"/>
      <c r="D2" s="86"/>
      <c r="E2" s="87"/>
      <c r="F2" s="87"/>
      <c r="G2" s="88"/>
      <c r="H2" s="83" t="s">
        <v>60</v>
      </c>
      <c r="I2" s="84"/>
      <c r="J2" s="81"/>
      <c r="K2" s="82"/>
      <c r="L2" s="32"/>
      <c r="M2" s="76"/>
    </row>
    <row r="3" spans="1:13" s="5" customFormat="1" ht="12.75" customHeight="1" thickBot="1" x14ac:dyDescent="0.25">
      <c r="B3" s="4"/>
      <c r="D3" s="11"/>
      <c r="E3" s="11"/>
      <c r="F3" s="11"/>
      <c r="G3" s="11"/>
      <c r="I3" s="12"/>
      <c r="J3" s="12"/>
      <c r="K3" s="12"/>
      <c r="L3" s="33"/>
      <c r="M3" s="5" t="s">
        <v>69</v>
      </c>
    </row>
    <row r="4" spans="1:13" s="5" customFormat="1" ht="27" customHeight="1" x14ac:dyDescent="0.25">
      <c r="A4" s="141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76"/>
    </row>
    <row r="5" spans="1:13" ht="13.5" thickBot="1" x14ac:dyDescent="0.25">
      <c r="B5" s="1"/>
      <c r="C5" s="14"/>
      <c r="D5" s="15"/>
      <c r="E5" s="15"/>
      <c r="F5" s="15"/>
      <c r="G5" s="15"/>
      <c r="M5" s="39"/>
    </row>
    <row r="6" spans="1:13" s="5" customFormat="1" ht="13.5" thickBot="1" x14ac:dyDescent="0.25">
      <c r="A6" s="59" t="s">
        <v>54</v>
      </c>
      <c r="C6" s="77"/>
      <c r="D6" s="42" t="s">
        <v>87</v>
      </c>
      <c r="E6" s="43"/>
      <c r="F6" s="44"/>
      <c r="G6" s="16"/>
      <c r="M6" s="16"/>
    </row>
    <row r="7" spans="1:13" s="5" customFormat="1" ht="13.5" thickBot="1" x14ac:dyDescent="0.25">
      <c r="A7" s="40"/>
      <c r="C7" s="60"/>
      <c r="D7" s="49" t="s">
        <v>135</v>
      </c>
      <c r="E7" s="26"/>
      <c r="F7" s="34"/>
      <c r="G7" s="16"/>
      <c r="M7" s="16"/>
    </row>
    <row r="8" spans="1:13" s="5" customFormat="1" ht="13.5" thickBot="1" x14ac:dyDescent="0.25">
      <c r="A8" s="40"/>
      <c r="C8" s="61"/>
      <c r="D8" s="46" t="s">
        <v>55</v>
      </c>
      <c r="E8" s="47"/>
      <c r="F8" s="48"/>
      <c r="G8" s="16"/>
      <c r="M8" s="16"/>
    </row>
    <row r="9" spans="1:13" s="5" customFormat="1" ht="13.5" thickBot="1" x14ac:dyDescent="0.25">
      <c r="C9" s="45" t="s">
        <v>84</v>
      </c>
      <c r="D9" s="46" t="s">
        <v>88</v>
      </c>
      <c r="E9" s="47"/>
      <c r="F9" s="48"/>
      <c r="G9" s="16"/>
      <c r="I9" s="41"/>
      <c r="J9" s="36"/>
      <c r="K9" s="37"/>
      <c r="L9" s="38"/>
      <c r="M9" s="16"/>
    </row>
    <row r="10" spans="1:13" s="5" customFormat="1" x14ac:dyDescent="0.2">
      <c r="A10" s="16"/>
      <c r="B10" s="16"/>
      <c r="C10" s="16"/>
      <c r="D10" s="16"/>
      <c r="E10" s="16"/>
      <c r="F10" s="16"/>
      <c r="G10" s="16"/>
      <c r="I10" s="41"/>
      <c r="J10" s="36"/>
      <c r="K10" s="37"/>
      <c r="L10" s="38"/>
      <c r="M10" s="16"/>
    </row>
    <row r="11" spans="1:13" s="5" customFormat="1" ht="13.5" thickBot="1" x14ac:dyDescent="0.25">
      <c r="A11" s="4" t="s">
        <v>90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38"/>
      <c r="M11" s="16"/>
    </row>
    <row r="12" spans="1:13" s="5" customFormat="1" ht="15.75" thickBot="1" x14ac:dyDescent="0.25">
      <c r="A12" s="52"/>
      <c r="B12" s="95" t="s">
        <v>91</v>
      </c>
      <c r="C12" s="96"/>
      <c r="D12" s="97"/>
      <c r="E12" s="52"/>
      <c r="F12" s="51"/>
      <c r="G12" s="51"/>
      <c r="H12" s="51"/>
      <c r="I12" s="51"/>
      <c r="J12" s="51"/>
      <c r="K12" s="51"/>
      <c r="L12" s="38"/>
      <c r="M12" s="16"/>
    </row>
    <row r="13" spans="1:13" s="5" customFormat="1" ht="15.75" customHeight="1" thickBot="1" x14ac:dyDescent="0.25">
      <c r="A13" s="53" t="s">
        <v>92</v>
      </c>
      <c r="B13" s="53" t="s">
        <v>12</v>
      </c>
      <c r="C13" s="53" t="s">
        <v>13</v>
      </c>
      <c r="D13" s="53" t="s">
        <v>14</v>
      </c>
      <c r="E13" s="53" t="s">
        <v>46</v>
      </c>
      <c r="F13" s="51"/>
      <c r="G13" s="121" t="s">
        <v>93</v>
      </c>
      <c r="H13" s="121"/>
      <c r="I13" s="121"/>
      <c r="J13" s="121"/>
      <c r="K13" s="121"/>
      <c r="L13" s="121"/>
      <c r="M13" s="121"/>
    </row>
    <row r="14" spans="1:13" s="5" customFormat="1" ht="15.75" customHeight="1" thickBot="1" x14ac:dyDescent="0.25">
      <c r="A14" s="54" t="s">
        <v>94</v>
      </c>
      <c r="B14" s="76"/>
      <c r="C14" s="76"/>
      <c r="D14" s="76"/>
      <c r="E14" s="55" t="str">
        <f t="shared" ref="E14:E34" si="0">IF(AND(ISBLANK(B14),ISBLANK(C14),ISBLANK(D14)),"",SUM(B14:D14))</f>
        <v/>
      </c>
      <c r="F14" s="51"/>
      <c r="G14" s="56" t="s">
        <v>94</v>
      </c>
      <c r="H14" s="94" t="s">
        <v>95</v>
      </c>
      <c r="I14" s="94"/>
      <c r="J14" s="94"/>
      <c r="K14" s="94"/>
      <c r="L14" s="94"/>
      <c r="M14" s="94"/>
    </row>
    <row r="15" spans="1:13" s="5" customFormat="1" ht="13.5" customHeight="1" thickBot="1" x14ac:dyDescent="0.25">
      <c r="A15" s="54" t="s">
        <v>96</v>
      </c>
      <c r="B15" s="76"/>
      <c r="C15" s="13" t="s">
        <v>84</v>
      </c>
      <c r="D15" s="13" t="s">
        <v>84</v>
      </c>
      <c r="E15" s="55">
        <f t="shared" si="0"/>
        <v>0</v>
      </c>
      <c r="F15" s="51"/>
      <c r="G15" s="56" t="s">
        <v>96</v>
      </c>
      <c r="H15" s="94" t="s">
        <v>97</v>
      </c>
      <c r="I15" s="94"/>
      <c r="J15" s="94"/>
      <c r="K15" s="94"/>
      <c r="L15" s="94"/>
      <c r="M15" s="94"/>
    </row>
    <row r="16" spans="1:13" s="5" customFormat="1" ht="15.75" customHeight="1" thickBot="1" x14ac:dyDescent="0.25">
      <c r="A16" s="54" t="s">
        <v>98</v>
      </c>
      <c r="B16" s="76"/>
      <c r="C16" s="13" t="s">
        <v>84</v>
      </c>
      <c r="D16" s="13" t="s">
        <v>84</v>
      </c>
      <c r="E16" s="55">
        <f t="shared" si="0"/>
        <v>0</v>
      </c>
      <c r="F16" s="51"/>
      <c r="G16" s="56" t="s">
        <v>98</v>
      </c>
      <c r="H16" s="94" t="s">
        <v>99</v>
      </c>
      <c r="I16" s="94"/>
      <c r="J16" s="94"/>
      <c r="K16" s="94"/>
      <c r="L16" s="94"/>
      <c r="M16" s="94"/>
    </row>
    <row r="17" spans="1:13" s="5" customFormat="1" ht="15.75" customHeight="1" thickBot="1" x14ac:dyDescent="0.25">
      <c r="A17" s="54" t="s">
        <v>100</v>
      </c>
      <c r="B17" s="76"/>
      <c r="C17" s="13" t="s">
        <v>84</v>
      </c>
      <c r="D17" s="13" t="s">
        <v>84</v>
      </c>
      <c r="E17" s="55">
        <f>IF(AND(ISBLANK(B17),ISBLANK(C17),ISBLANK(D17)),"",SUM(B17:D17))</f>
        <v>0</v>
      </c>
      <c r="F17" s="51"/>
      <c r="G17" s="56" t="s">
        <v>100</v>
      </c>
      <c r="H17" s="94" t="s">
        <v>101</v>
      </c>
      <c r="I17" s="94"/>
      <c r="J17" s="94"/>
      <c r="K17" s="94"/>
      <c r="L17" s="94"/>
      <c r="M17" s="94"/>
    </row>
    <row r="18" spans="1:13" s="5" customFormat="1" ht="15.75" customHeight="1" thickBot="1" x14ac:dyDescent="0.25">
      <c r="A18" s="54" t="s">
        <v>102</v>
      </c>
      <c r="B18" s="76"/>
      <c r="C18" s="13" t="s">
        <v>84</v>
      </c>
      <c r="D18" s="13" t="s">
        <v>84</v>
      </c>
      <c r="E18" s="55">
        <f>IF(AND(ISBLANK(B18),ISBLANK(C18),ISBLANK(D18)),"",SUM(B18:D18))</f>
        <v>0</v>
      </c>
      <c r="F18" s="51"/>
      <c r="G18" s="56" t="s">
        <v>102</v>
      </c>
      <c r="H18" s="94" t="s">
        <v>103</v>
      </c>
      <c r="I18" s="94"/>
      <c r="J18" s="94"/>
      <c r="K18" s="94"/>
      <c r="L18" s="94"/>
      <c r="M18" s="94"/>
    </row>
    <row r="19" spans="1:13" s="5" customFormat="1" ht="15.75" customHeight="1" thickBot="1" x14ac:dyDescent="0.25">
      <c r="A19" s="54" t="s">
        <v>104</v>
      </c>
      <c r="B19" s="76"/>
      <c r="C19" s="13" t="s">
        <v>84</v>
      </c>
      <c r="D19" s="13" t="s">
        <v>84</v>
      </c>
      <c r="E19" s="55">
        <f>IF(AND(ISBLANK(B19),ISBLANK(C19),ISBLANK(D19)),"",SUM(B19:D19))</f>
        <v>0</v>
      </c>
      <c r="F19" s="51"/>
      <c r="G19" s="56" t="s">
        <v>104</v>
      </c>
      <c r="H19" s="94" t="s">
        <v>105</v>
      </c>
      <c r="I19" s="94"/>
      <c r="J19" s="94"/>
      <c r="K19" s="94"/>
      <c r="L19" s="94"/>
      <c r="M19" s="94"/>
    </row>
    <row r="20" spans="1:13" s="5" customFormat="1" ht="15.75" customHeight="1" thickBot="1" x14ac:dyDescent="0.25">
      <c r="A20" s="54" t="s">
        <v>106</v>
      </c>
      <c r="B20" s="76"/>
      <c r="C20" s="13" t="s">
        <v>84</v>
      </c>
      <c r="D20" s="13" t="s">
        <v>84</v>
      </c>
      <c r="E20" s="55">
        <f t="shared" si="0"/>
        <v>0</v>
      </c>
      <c r="F20" s="51"/>
      <c r="G20" s="56" t="s">
        <v>106</v>
      </c>
      <c r="H20" s="94" t="s">
        <v>107</v>
      </c>
      <c r="I20" s="94"/>
      <c r="J20" s="94"/>
      <c r="K20" s="94"/>
      <c r="L20" s="94"/>
      <c r="M20" s="94"/>
    </row>
    <row r="21" spans="1:13" s="5" customFormat="1" ht="15.75" customHeight="1" thickBot="1" x14ac:dyDescent="0.25">
      <c r="A21" s="54" t="s">
        <v>108</v>
      </c>
      <c r="B21" s="76"/>
      <c r="C21" s="13" t="s">
        <v>84</v>
      </c>
      <c r="D21" s="13" t="s">
        <v>84</v>
      </c>
      <c r="E21" s="55">
        <f t="shared" si="0"/>
        <v>0</v>
      </c>
      <c r="F21" s="51"/>
      <c r="G21" s="56" t="s">
        <v>108</v>
      </c>
      <c r="H21" s="94" t="s">
        <v>109</v>
      </c>
      <c r="I21" s="94"/>
      <c r="J21" s="94"/>
      <c r="K21" s="94"/>
      <c r="L21" s="94"/>
      <c r="M21" s="94"/>
    </row>
    <row r="22" spans="1:13" s="5" customFormat="1" ht="15.75" customHeight="1" thickBot="1" x14ac:dyDescent="0.25">
      <c r="A22" s="54" t="s">
        <v>110</v>
      </c>
      <c r="B22" s="76"/>
      <c r="C22" s="76"/>
      <c r="D22" s="13" t="s">
        <v>84</v>
      </c>
      <c r="E22" s="55">
        <f t="shared" si="0"/>
        <v>0</v>
      </c>
      <c r="F22" s="51"/>
      <c r="G22" s="56" t="s">
        <v>110</v>
      </c>
      <c r="H22" s="94" t="s">
        <v>111</v>
      </c>
      <c r="I22" s="94"/>
      <c r="J22" s="94"/>
      <c r="K22" s="94"/>
      <c r="L22" s="94"/>
      <c r="M22" s="94"/>
    </row>
    <row r="23" spans="1:13" s="5" customFormat="1" ht="13.5" thickBot="1" x14ac:dyDescent="0.25">
      <c r="A23" s="57" t="s">
        <v>112</v>
      </c>
      <c r="B23" s="13" t="s">
        <v>84</v>
      </c>
      <c r="C23" s="76"/>
      <c r="D23" s="76"/>
      <c r="E23" s="55">
        <f t="shared" si="0"/>
        <v>0</v>
      </c>
      <c r="F23" s="51"/>
      <c r="G23" s="58" t="s">
        <v>112</v>
      </c>
      <c r="H23" s="94" t="s">
        <v>113</v>
      </c>
      <c r="I23" s="94"/>
      <c r="J23" s="94"/>
      <c r="K23" s="94"/>
      <c r="L23" s="94"/>
      <c r="M23" s="94"/>
    </row>
    <row r="24" spans="1:13" s="5" customFormat="1" ht="15.75" customHeight="1" thickBot="1" x14ac:dyDescent="0.25">
      <c r="A24" s="54" t="s">
        <v>114</v>
      </c>
      <c r="B24" s="13" t="s">
        <v>84</v>
      </c>
      <c r="C24" s="76"/>
      <c r="D24" s="76"/>
      <c r="E24" s="55">
        <f t="shared" si="0"/>
        <v>0</v>
      </c>
      <c r="F24" s="51"/>
      <c r="G24" s="56" t="s">
        <v>114</v>
      </c>
      <c r="H24" s="94" t="s">
        <v>115</v>
      </c>
      <c r="I24" s="94"/>
      <c r="J24" s="94"/>
      <c r="K24" s="94"/>
      <c r="L24" s="94"/>
      <c r="M24" s="94"/>
    </row>
    <row r="25" spans="1:13" s="5" customFormat="1" ht="15.75" customHeight="1" thickBot="1" x14ac:dyDescent="0.25">
      <c r="A25" s="54" t="s">
        <v>116</v>
      </c>
      <c r="B25" s="13" t="s">
        <v>84</v>
      </c>
      <c r="C25" s="76"/>
      <c r="D25" s="76"/>
      <c r="E25" s="55">
        <f t="shared" si="0"/>
        <v>0</v>
      </c>
      <c r="F25" s="51"/>
      <c r="G25" s="56" t="s">
        <v>116</v>
      </c>
      <c r="H25" s="94" t="s">
        <v>117</v>
      </c>
      <c r="I25" s="94"/>
      <c r="J25" s="94"/>
      <c r="K25" s="94"/>
      <c r="L25" s="94"/>
      <c r="M25" s="94"/>
    </row>
    <row r="26" spans="1:13" s="5" customFormat="1" ht="15.75" customHeight="1" thickBot="1" x14ac:dyDescent="0.25">
      <c r="A26" s="54" t="s">
        <v>118</v>
      </c>
      <c r="B26" s="13" t="s">
        <v>84</v>
      </c>
      <c r="C26" s="76"/>
      <c r="D26" s="76"/>
      <c r="E26" s="55">
        <f t="shared" si="0"/>
        <v>0</v>
      </c>
      <c r="F26" s="51"/>
      <c r="G26" s="56" t="s">
        <v>118</v>
      </c>
      <c r="H26" s="94" t="s">
        <v>119</v>
      </c>
      <c r="I26" s="94"/>
      <c r="J26" s="94"/>
      <c r="K26" s="94"/>
      <c r="L26" s="94"/>
      <c r="M26" s="94"/>
    </row>
    <row r="27" spans="1:13" s="5" customFormat="1" ht="15.75" customHeight="1" thickBot="1" x14ac:dyDescent="0.25">
      <c r="A27" s="54" t="s">
        <v>120</v>
      </c>
      <c r="B27" s="13" t="s">
        <v>84</v>
      </c>
      <c r="C27" s="76"/>
      <c r="D27" s="76"/>
      <c r="E27" s="55">
        <f t="shared" si="0"/>
        <v>0</v>
      </c>
      <c r="F27" s="51"/>
      <c r="G27" s="56" t="s">
        <v>120</v>
      </c>
      <c r="H27" s="94" t="s">
        <v>121</v>
      </c>
      <c r="I27" s="94"/>
      <c r="J27" s="94"/>
      <c r="K27" s="94"/>
      <c r="L27" s="94"/>
      <c r="M27" s="94"/>
    </row>
    <row r="28" spans="1:13" s="5" customFormat="1" ht="15.75" customHeight="1" thickBot="1" x14ac:dyDescent="0.25">
      <c r="A28" s="54" t="s">
        <v>122</v>
      </c>
      <c r="B28" s="13" t="s">
        <v>84</v>
      </c>
      <c r="C28" s="76"/>
      <c r="D28" s="76"/>
      <c r="E28" s="55">
        <f t="shared" si="0"/>
        <v>0</v>
      </c>
      <c r="F28" s="51"/>
      <c r="G28" s="56" t="s">
        <v>122</v>
      </c>
      <c r="H28" s="94" t="s">
        <v>123</v>
      </c>
      <c r="I28" s="94"/>
      <c r="J28" s="94"/>
      <c r="K28" s="94"/>
      <c r="L28" s="94"/>
      <c r="M28" s="94"/>
    </row>
    <row r="29" spans="1:13" s="5" customFormat="1" ht="15.75" customHeight="1" thickBot="1" x14ac:dyDescent="0.25">
      <c r="A29" s="54" t="s">
        <v>124</v>
      </c>
      <c r="B29" s="13" t="s">
        <v>84</v>
      </c>
      <c r="C29" s="13" t="s">
        <v>84</v>
      </c>
      <c r="D29" s="76"/>
      <c r="E29" s="55">
        <f t="shared" si="0"/>
        <v>0</v>
      </c>
      <c r="F29" s="51"/>
      <c r="G29" s="56" t="s">
        <v>124</v>
      </c>
      <c r="H29" s="94" t="s">
        <v>125</v>
      </c>
      <c r="I29" s="94"/>
      <c r="J29" s="94"/>
      <c r="K29" s="94"/>
      <c r="L29" s="94"/>
      <c r="M29" s="94"/>
    </row>
    <row r="30" spans="1:13" s="5" customFormat="1" ht="15.75" customHeight="1" thickBot="1" x14ac:dyDescent="0.25">
      <c r="A30" s="54" t="s">
        <v>126</v>
      </c>
      <c r="B30" s="13" t="s">
        <v>84</v>
      </c>
      <c r="C30" s="76"/>
      <c r="D30" s="76"/>
      <c r="E30" s="55">
        <f t="shared" si="0"/>
        <v>0</v>
      </c>
      <c r="F30" s="51"/>
      <c r="G30" s="56" t="s">
        <v>126</v>
      </c>
      <c r="H30" s="94" t="s">
        <v>127</v>
      </c>
      <c r="I30" s="94"/>
      <c r="J30" s="94"/>
      <c r="K30" s="94"/>
      <c r="L30" s="94"/>
      <c r="M30" s="94"/>
    </row>
    <row r="31" spans="1:13" s="5" customFormat="1" ht="15.75" customHeight="1" thickBot="1" x14ac:dyDescent="0.25">
      <c r="A31" s="54" t="s">
        <v>128</v>
      </c>
      <c r="B31" s="13" t="s">
        <v>84</v>
      </c>
      <c r="C31" s="76"/>
      <c r="D31" s="76"/>
      <c r="E31" s="55">
        <f t="shared" si="0"/>
        <v>0</v>
      </c>
      <c r="F31" s="51"/>
      <c r="G31" s="56" t="s">
        <v>128</v>
      </c>
      <c r="H31" s="94" t="s">
        <v>129</v>
      </c>
      <c r="I31" s="94"/>
      <c r="J31" s="94"/>
      <c r="K31" s="94"/>
      <c r="L31" s="94"/>
      <c r="M31" s="94"/>
    </row>
    <row r="32" spans="1:13" s="5" customFormat="1" ht="15.75" customHeight="1" thickBot="1" x14ac:dyDescent="0.25">
      <c r="A32" s="54" t="s">
        <v>130</v>
      </c>
      <c r="B32" s="13" t="s">
        <v>84</v>
      </c>
      <c r="C32" s="76"/>
      <c r="D32" s="76"/>
      <c r="E32" s="55">
        <f t="shared" si="0"/>
        <v>0</v>
      </c>
      <c r="F32" s="51"/>
      <c r="G32" s="56" t="s">
        <v>130</v>
      </c>
      <c r="H32" s="94" t="s">
        <v>131</v>
      </c>
      <c r="I32" s="94"/>
      <c r="J32" s="94"/>
      <c r="K32" s="94"/>
      <c r="L32" s="94"/>
      <c r="M32" s="94"/>
    </row>
    <row r="33" spans="1:13" s="5" customFormat="1" ht="15.75" customHeight="1" thickBot="1" x14ac:dyDescent="0.25">
      <c r="A33" s="56" t="s">
        <v>141</v>
      </c>
      <c r="B33" s="13" t="s">
        <v>84</v>
      </c>
      <c r="C33" s="76"/>
      <c r="D33" s="76"/>
      <c r="E33" s="55">
        <f t="shared" si="0"/>
        <v>0</v>
      </c>
      <c r="F33" s="51"/>
      <c r="G33" s="56" t="s">
        <v>141</v>
      </c>
      <c r="H33" s="122" t="s">
        <v>142</v>
      </c>
      <c r="I33" s="123"/>
      <c r="J33" s="123"/>
      <c r="K33" s="123"/>
      <c r="L33" s="123"/>
      <c r="M33" s="124"/>
    </row>
    <row r="34" spans="1:13" s="5" customFormat="1" ht="13.5" customHeight="1" x14ac:dyDescent="0.2">
      <c r="A34" s="125" t="s">
        <v>143</v>
      </c>
      <c r="B34" s="128" t="s">
        <v>84</v>
      </c>
      <c r="C34" s="131"/>
      <c r="D34" s="131"/>
      <c r="E34" s="134">
        <f t="shared" si="0"/>
        <v>0</v>
      </c>
      <c r="F34" s="51"/>
      <c r="G34" s="56" t="s">
        <v>132</v>
      </c>
      <c r="H34" s="94" t="s">
        <v>133</v>
      </c>
      <c r="I34" s="94"/>
      <c r="J34" s="94"/>
      <c r="K34" s="94"/>
      <c r="L34" s="94"/>
      <c r="M34" s="94"/>
    </row>
    <row r="35" spans="1:13" s="5" customFormat="1" ht="15.75" customHeight="1" x14ac:dyDescent="0.2">
      <c r="A35" s="126"/>
      <c r="B35" s="129"/>
      <c r="C35" s="132"/>
      <c r="D35" s="132"/>
      <c r="E35" s="135"/>
      <c r="F35" s="51"/>
    </row>
    <row r="36" spans="1:13" s="5" customFormat="1" ht="15.75" customHeight="1" thickBot="1" x14ac:dyDescent="0.25">
      <c r="A36" s="127"/>
      <c r="B36" s="130"/>
      <c r="C36" s="133"/>
      <c r="D36" s="133"/>
      <c r="E36" s="136"/>
      <c r="F36" s="51"/>
    </row>
    <row r="37" spans="1:13" s="5" customFormat="1" ht="13.5" thickBot="1" x14ac:dyDescent="0.25">
      <c r="A37" s="54" t="s">
        <v>134</v>
      </c>
      <c r="B37" s="55">
        <f>IF(20=COUNTBLANK(B14:B34),"",SUM(B14:B34))</f>
        <v>0</v>
      </c>
      <c r="C37" s="55">
        <f>IF(20=COUNTBLANK(C14:C34),"",SUM(C14:C34))</f>
        <v>0</v>
      </c>
      <c r="D37" s="55">
        <f>IF(20=COUNTBLANK(D14:D34),"",SUM(D14:D34))</f>
        <v>0</v>
      </c>
      <c r="E37" s="55">
        <f>IF(20=COUNTBLANK(E14:E34),"",SUM(E14:E34))</f>
        <v>0</v>
      </c>
      <c r="F37" s="51"/>
    </row>
    <row r="38" spans="1:13" s="5" customFormat="1" x14ac:dyDescent="0.2">
      <c r="A38" s="16"/>
      <c r="B38" s="16"/>
      <c r="C38" s="16"/>
      <c r="D38" s="16"/>
      <c r="E38" s="16"/>
      <c r="F38" s="16"/>
      <c r="G38" s="16"/>
      <c r="I38" s="41"/>
      <c r="J38" s="36"/>
      <c r="K38" s="37"/>
      <c r="L38" s="38"/>
      <c r="M38" s="16"/>
    </row>
    <row r="39" spans="1:13" s="5" customFormat="1" ht="15" x14ac:dyDescent="0.25">
      <c r="A39" s="36" t="s">
        <v>89</v>
      </c>
      <c r="B39"/>
      <c r="D39" s="1"/>
      <c r="E39" s="1"/>
      <c r="F39" s="1"/>
      <c r="G39" s="16"/>
      <c r="I39" s="41"/>
      <c r="J39" s="36"/>
      <c r="K39" s="37"/>
      <c r="L39" s="38"/>
      <c r="M39" s="16"/>
    </row>
    <row r="40" spans="1:13" s="5" customFormat="1" ht="15" x14ac:dyDescent="0.25">
      <c r="A40" s="36"/>
      <c r="B40"/>
      <c r="D40" s="1"/>
      <c r="E40" s="1"/>
      <c r="F40" s="1"/>
      <c r="G40" s="16"/>
      <c r="I40" s="41"/>
      <c r="J40" s="36"/>
      <c r="K40" s="37"/>
      <c r="L40" s="38"/>
      <c r="M40" s="16"/>
    </row>
    <row r="41" spans="1:13" s="5" customFormat="1" ht="15" x14ac:dyDescent="0.25">
      <c r="A41" s="36"/>
      <c r="B41"/>
      <c r="D41" s="1"/>
      <c r="E41" s="1"/>
      <c r="F41" s="1"/>
      <c r="G41" s="16"/>
      <c r="I41" s="41"/>
      <c r="J41" s="36"/>
      <c r="K41" s="37"/>
      <c r="L41" s="38"/>
      <c r="M41" s="16"/>
    </row>
    <row r="42" spans="1:13" s="5" customFormat="1" ht="15" x14ac:dyDescent="0.25">
      <c r="A42" s="68"/>
      <c r="B42" s="69"/>
      <c r="C42" s="70"/>
      <c r="D42" s="71"/>
      <c r="E42" s="71"/>
      <c r="F42" s="1"/>
      <c r="G42" s="68"/>
      <c r="H42" s="70"/>
      <c r="I42" s="72"/>
      <c r="J42" s="68"/>
      <c r="K42" s="73"/>
      <c r="L42" s="74"/>
      <c r="M42" s="75"/>
    </row>
    <row r="43" spans="1:13" s="5" customFormat="1" ht="15.75" thickBot="1" x14ac:dyDescent="0.3">
      <c r="A43" s="36" t="s">
        <v>140</v>
      </c>
      <c r="B43"/>
      <c r="D43" s="1"/>
      <c r="E43" s="1"/>
      <c r="F43" s="16"/>
      <c r="G43" s="36" t="s">
        <v>137</v>
      </c>
      <c r="I43" s="41"/>
      <c r="J43" s="36"/>
      <c r="K43" s="37"/>
      <c r="L43" s="38"/>
      <c r="M43" s="16"/>
    </row>
    <row r="44" spans="1:13" ht="28.5" customHeight="1" thickBot="1" x14ac:dyDescent="0.25">
      <c r="A44" s="92" t="s">
        <v>0</v>
      </c>
      <c r="B44" s="92" t="s">
        <v>7</v>
      </c>
      <c r="C44" s="92" t="s">
        <v>50</v>
      </c>
      <c r="D44" s="93" t="s">
        <v>1</v>
      </c>
      <c r="E44" s="93" t="s">
        <v>2</v>
      </c>
      <c r="F44" s="93" t="s">
        <v>3</v>
      </c>
      <c r="G44" s="93" t="s">
        <v>4</v>
      </c>
      <c r="H44" s="93" t="s">
        <v>6</v>
      </c>
      <c r="I44" s="93"/>
      <c r="J44" s="93"/>
      <c r="K44" s="93"/>
      <c r="L44" s="140"/>
      <c r="M44" s="93" t="s">
        <v>5</v>
      </c>
    </row>
    <row r="45" spans="1:13" ht="28.5" customHeight="1" thickBot="1" x14ac:dyDescent="0.25">
      <c r="A45" s="92"/>
      <c r="B45" s="92"/>
      <c r="C45" s="92"/>
      <c r="D45" s="93"/>
      <c r="E45" s="93"/>
      <c r="F45" s="93"/>
      <c r="G45" s="93"/>
      <c r="H45" s="25"/>
      <c r="I45" s="25" t="s">
        <v>12</v>
      </c>
      <c r="J45" s="25" t="s">
        <v>13</v>
      </c>
      <c r="K45" s="25" t="s">
        <v>14</v>
      </c>
      <c r="L45" s="66" t="s">
        <v>45</v>
      </c>
      <c r="M45" s="93"/>
    </row>
    <row r="46" spans="1:13" ht="24.95" customHeight="1" thickBot="1" x14ac:dyDescent="0.25">
      <c r="A46" s="89">
        <v>1</v>
      </c>
      <c r="B46" s="90" t="s">
        <v>65</v>
      </c>
      <c r="C46" s="89" t="s">
        <v>48</v>
      </c>
      <c r="D46" s="91" t="s">
        <v>49</v>
      </c>
      <c r="E46" s="91" t="s">
        <v>47</v>
      </c>
      <c r="F46" s="91" t="s">
        <v>57</v>
      </c>
      <c r="G46" s="91" t="s">
        <v>8</v>
      </c>
      <c r="H46" s="2" t="s">
        <v>24</v>
      </c>
      <c r="I46" s="78"/>
      <c r="J46" s="78"/>
      <c r="K46" s="79"/>
      <c r="L46" s="64">
        <f>I46+J46+K46</f>
        <v>0</v>
      </c>
      <c r="M46" s="67"/>
    </row>
    <row r="47" spans="1:13" ht="24.95" customHeight="1" thickBot="1" x14ac:dyDescent="0.25">
      <c r="A47" s="89"/>
      <c r="B47" s="90"/>
      <c r="C47" s="89"/>
      <c r="D47" s="91"/>
      <c r="E47" s="91"/>
      <c r="F47" s="91"/>
      <c r="G47" s="91"/>
      <c r="H47" s="2" t="s">
        <v>25</v>
      </c>
      <c r="I47" s="23">
        <f>B37</f>
        <v>0</v>
      </c>
      <c r="J47" s="30">
        <f>C37</f>
        <v>0</v>
      </c>
      <c r="K47" s="24">
        <f>D37</f>
        <v>0</v>
      </c>
      <c r="L47" s="65">
        <f>I47+J47+K47</f>
        <v>0</v>
      </c>
      <c r="M47" s="67"/>
    </row>
    <row r="48" spans="1:13" ht="24.95" customHeight="1" thickBot="1" x14ac:dyDescent="0.25">
      <c r="A48" s="89"/>
      <c r="B48" s="90"/>
      <c r="C48" s="89"/>
      <c r="D48" s="91"/>
      <c r="E48" s="91"/>
      <c r="F48" s="91"/>
      <c r="G48" s="91"/>
      <c r="H48" s="2" t="s">
        <v>26</v>
      </c>
      <c r="I48" s="28" t="e">
        <f>I46/I47</f>
        <v>#DIV/0!</v>
      </c>
      <c r="J48" s="28" t="e">
        <f>J46/J47</f>
        <v>#DIV/0!</v>
      </c>
      <c r="K48" s="28" t="e">
        <f>K46/K47</f>
        <v>#DIV/0!</v>
      </c>
      <c r="L48" s="28" t="e">
        <f>L46/L47</f>
        <v>#DIV/0!</v>
      </c>
      <c r="M48" s="67"/>
    </row>
    <row r="49" spans="1:13" ht="39" thickBot="1" x14ac:dyDescent="0.25">
      <c r="A49" s="21">
        <v>2</v>
      </c>
      <c r="B49" s="20" t="s">
        <v>9</v>
      </c>
      <c r="C49" s="21" t="s">
        <v>86</v>
      </c>
      <c r="D49" s="22" t="s">
        <v>15</v>
      </c>
      <c r="E49" s="19" t="s">
        <v>85</v>
      </c>
      <c r="F49" s="2" t="s">
        <v>10</v>
      </c>
      <c r="G49" s="80" t="s">
        <v>152</v>
      </c>
      <c r="H49" s="2" t="s">
        <v>11</v>
      </c>
      <c r="I49" s="78"/>
      <c r="J49" s="78"/>
      <c r="K49" s="79"/>
      <c r="L49" s="64">
        <f>I49+J49+K49</f>
        <v>0</v>
      </c>
      <c r="M49" s="67"/>
    </row>
    <row r="50" spans="1:13" ht="24.95" customHeight="1" thickBot="1" x14ac:dyDescent="0.25">
      <c r="A50" s="89">
        <v>3</v>
      </c>
      <c r="B50" s="90" t="s">
        <v>70</v>
      </c>
      <c r="C50" s="89" t="s">
        <v>71</v>
      </c>
      <c r="D50" s="91" t="s">
        <v>15</v>
      </c>
      <c r="E50" s="91" t="s">
        <v>17</v>
      </c>
      <c r="F50" s="107" t="s">
        <v>10</v>
      </c>
      <c r="G50" s="89" t="s">
        <v>153</v>
      </c>
      <c r="H50" s="2" t="s">
        <v>11</v>
      </c>
      <c r="I50" s="27">
        <f>I51+I52+I53+I54</f>
        <v>0</v>
      </c>
      <c r="J50" s="13" t="s">
        <v>84</v>
      </c>
      <c r="K50" s="17" t="s">
        <v>84</v>
      </c>
      <c r="L50" s="64">
        <f t="shared" ref="L50:L59" si="1">I50</f>
        <v>0</v>
      </c>
      <c r="M50" s="67"/>
    </row>
    <row r="51" spans="1:13" ht="24.95" customHeight="1" thickBot="1" x14ac:dyDescent="0.25">
      <c r="A51" s="89"/>
      <c r="B51" s="90"/>
      <c r="C51" s="89"/>
      <c r="D51" s="91"/>
      <c r="E51" s="91"/>
      <c r="F51" s="91"/>
      <c r="G51" s="89"/>
      <c r="H51" s="2" t="s">
        <v>72</v>
      </c>
      <c r="I51" s="62">
        <f>B17</f>
        <v>0</v>
      </c>
      <c r="J51" s="3" t="s">
        <v>84</v>
      </c>
      <c r="K51" s="50" t="s">
        <v>84</v>
      </c>
      <c r="L51" s="65">
        <f t="shared" si="1"/>
        <v>0</v>
      </c>
      <c r="M51" s="67"/>
    </row>
    <row r="52" spans="1:13" ht="24.95" customHeight="1" thickBot="1" x14ac:dyDescent="0.25">
      <c r="A52" s="89"/>
      <c r="B52" s="90"/>
      <c r="C52" s="89"/>
      <c r="D52" s="91"/>
      <c r="E52" s="91"/>
      <c r="F52" s="91"/>
      <c r="G52" s="89"/>
      <c r="H52" s="2" t="s">
        <v>73</v>
      </c>
      <c r="I52" s="62">
        <f>B18</f>
        <v>0</v>
      </c>
      <c r="J52" s="3" t="s">
        <v>84</v>
      </c>
      <c r="K52" s="50" t="s">
        <v>84</v>
      </c>
      <c r="L52" s="65">
        <f t="shared" si="1"/>
        <v>0</v>
      </c>
      <c r="M52" s="67"/>
    </row>
    <row r="53" spans="1:13" ht="24.95" customHeight="1" thickBot="1" x14ac:dyDescent="0.25">
      <c r="A53" s="89"/>
      <c r="B53" s="90"/>
      <c r="C53" s="89"/>
      <c r="D53" s="91"/>
      <c r="E53" s="91"/>
      <c r="F53" s="91"/>
      <c r="G53" s="89"/>
      <c r="H53" s="2" t="s">
        <v>74</v>
      </c>
      <c r="I53" s="62">
        <f>B19</f>
        <v>0</v>
      </c>
      <c r="J53" s="3" t="s">
        <v>84</v>
      </c>
      <c r="K53" s="50" t="s">
        <v>84</v>
      </c>
      <c r="L53" s="65">
        <f t="shared" si="1"/>
        <v>0</v>
      </c>
      <c r="M53" s="67"/>
    </row>
    <row r="54" spans="1:13" ht="24.95" customHeight="1" thickBot="1" x14ac:dyDescent="0.25">
      <c r="A54" s="89"/>
      <c r="B54" s="90"/>
      <c r="C54" s="89"/>
      <c r="D54" s="91"/>
      <c r="E54" s="91"/>
      <c r="F54" s="91"/>
      <c r="G54" s="89"/>
      <c r="H54" s="2" t="s">
        <v>75</v>
      </c>
      <c r="I54" s="62">
        <f>B20</f>
        <v>0</v>
      </c>
      <c r="J54" s="3" t="s">
        <v>84</v>
      </c>
      <c r="K54" s="50" t="s">
        <v>84</v>
      </c>
      <c r="L54" s="65">
        <f t="shared" si="1"/>
        <v>0</v>
      </c>
      <c r="M54" s="67"/>
    </row>
    <row r="55" spans="1:13" ht="24.95" customHeight="1" thickBot="1" x14ac:dyDescent="0.25">
      <c r="A55" s="89">
        <v>4</v>
      </c>
      <c r="B55" s="89"/>
      <c r="C55" s="89" t="s">
        <v>76</v>
      </c>
      <c r="D55" s="91" t="s">
        <v>15</v>
      </c>
      <c r="E55" s="91" t="s">
        <v>17</v>
      </c>
      <c r="F55" s="107" t="s">
        <v>10</v>
      </c>
      <c r="G55" s="91" t="s">
        <v>150</v>
      </c>
      <c r="H55" s="2" t="s">
        <v>11</v>
      </c>
      <c r="I55" s="27">
        <f>SUM(I56:I60)</f>
        <v>0</v>
      </c>
      <c r="J55" s="27">
        <f>SUM(J56:J60)</f>
        <v>0</v>
      </c>
      <c r="K55" s="17" t="s">
        <v>84</v>
      </c>
      <c r="L55" s="64">
        <f>I55+J55</f>
        <v>0</v>
      </c>
      <c r="M55" s="67"/>
    </row>
    <row r="56" spans="1:13" ht="24.95" customHeight="1" thickBot="1" x14ac:dyDescent="0.25">
      <c r="A56" s="98"/>
      <c r="B56" s="98"/>
      <c r="C56" s="89"/>
      <c r="D56" s="91"/>
      <c r="E56" s="91"/>
      <c r="F56" s="91"/>
      <c r="G56" s="91"/>
      <c r="H56" s="2" t="s">
        <v>77</v>
      </c>
      <c r="I56" s="27">
        <f>B14</f>
        <v>0</v>
      </c>
      <c r="J56" s="13" t="s">
        <v>84</v>
      </c>
      <c r="K56" s="17" t="s">
        <v>84</v>
      </c>
      <c r="L56" s="64">
        <f t="shared" si="1"/>
        <v>0</v>
      </c>
      <c r="M56" s="67"/>
    </row>
    <row r="57" spans="1:13" ht="24.95" customHeight="1" thickBot="1" x14ac:dyDescent="0.25">
      <c r="A57" s="98"/>
      <c r="B57" s="98"/>
      <c r="C57" s="89"/>
      <c r="D57" s="91"/>
      <c r="E57" s="91"/>
      <c r="F57" s="91"/>
      <c r="G57" s="91"/>
      <c r="H57" s="2" t="s">
        <v>78</v>
      </c>
      <c r="I57" s="27">
        <f>B15</f>
        <v>0</v>
      </c>
      <c r="J57" s="13" t="s">
        <v>84</v>
      </c>
      <c r="K57" s="17" t="s">
        <v>84</v>
      </c>
      <c r="L57" s="64">
        <f t="shared" si="1"/>
        <v>0</v>
      </c>
      <c r="M57" s="67"/>
    </row>
    <row r="58" spans="1:13" ht="24.95" customHeight="1" thickBot="1" x14ac:dyDescent="0.25">
      <c r="A58" s="98"/>
      <c r="B58" s="98"/>
      <c r="C58" s="89"/>
      <c r="D58" s="91"/>
      <c r="E58" s="91"/>
      <c r="F58" s="91"/>
      <c r="G58" s="91"/>
      <c r="H58" s="2" t="s">
        <v>79</v>
      </c>
      <c r="I58" s="27">
        <f>B16</f>
        <v>0</v>
      </c>
      <c r="J58" s="13" t="s">
        <v>84</v>
      </c>
      <c r="K58" s="17" t="s">
        <v>84</v>
      </c>
      <c r="L58" s="64">
        <f t="shared" si="1"/>
        <v>0</v>
      </c>
      <c r="M58" s="67"/>
    </row>
    <row r="59" spans="1:13" ht="24.95" customHeight="1" thickBot="1" x14ac:dyDescent="0.25">
      <c r="A59" s="98"/>
      <c r="B59" s="98"/>
      <c r="C59" s="89"/>
      <c r="D59" s="91"/>
      <c r="E59" s="91"/>
      <c r="F59" s="91"/>
      <c r="G59" s="91"/>
      <c r="H59" s="2" t="s">
        <v>80</v>
      </c>
      <c r="I59" s="27">
        <f>B21</f>
        <v>0</v>
      </c>
      <c r="J59" s="13" t="s">
        <v>84</v>
      </c>
      <c r="K59" s="17" t="s">
        <v>84</v>
      </c>
      <c r="L59" s="64">
        <f t="shared" si="1"/>
        <v>0</v>
      </c>
      <c r="M59" s="67"/>
    </row>
    <row r="60" spans="1:13" ht="24.95" customHeight="1" thickBot="1" x14ac:dyDescent="0.25">
      <c r="A60" s="98"/>
      <c r="B60" s="98"/>
      <c r="C60" s="89"/>
      <c r="D60" s="91"/>
      <c r="E60" s="91"/>
      <c r="F60" s="91"/>
      <c r="G60" s="91"/>
      <c r="H60" s="2" t="s">
        <v>81</v>
      </c>
      <c r="I60" s="27">
        <f>B22</f>
        <v>0</v>
      </c>
      <c r="J60" s="27">
        <f>C22</f>
        <v>0</v>
      </c>
      <c r="K60" s="17" t="s">
        <v>84</v>
      </c>
      <c r="L60" s="64">
        <f>I60+J60</f>
        <v>0</v>
      </c>
      <c r="M60" s="67"/>
    </row>
    <row r="61" spans="1:13" ht="41.25" customHeight="1" thickBot="1" x14ac:dyDescent="0.25">
      <c r="A61" s="98">
        <v>5</v>
      </c>
      <c r="B61" s="99" t="s">
        <v>138</v>
      </c>
      <c r="C61" s="89" t="s">
        <v>82</v>
      </c>
      <c r="D61" s="91" t="s">
        <v>62</v>
      </c>
      <c r="E61" s="91" t="s">
        <v>53</v>
      </c>
      <c r="F61" s="108" t="s">
        <v>136</v>
      </c>
      <c r="G61" s="91" t="s">
        <v>83</v>
      </c>
      <c r="H61" s="2" t="s">
        <v>24</v>
      </c>
      <c r="I61" s="78"/>
      <c r="J61" s="13" t="s">
        <v>84</v>
      </c>
      <c r="K61" s="17" t="s">
        <v>84</v>
      </c>
      <c r="L61" s="64">
        <f>I61</f>
        <v>0</v>
      </c>
      <c r="M61" s="67"/>
    </row>
    <row r="62" spans="1:13" ht="44.25" customHeight="1" thickBot="1" x14ac:dyDescent="0.25">
      <c r="A62" s="98"/>
      <c r="B62" s="98"/>
      <c r="C62" s="89"/>
      <c r="D62" s="91"/>
      <c r="E62" s="91"/>
      <c r="F62" s="108"/>
      <c r="G62" s="91"/>
      <c r="H62" s="2" t="s">
        <v>25</v>
      </c>
      <c r="I62" s="27">
        <f>I51+I52+I53+I54+I56+I57+I58+I59+I60</f>
        <v>0</v>
      </c>
      <c r="J62" s="13" t="s">
        <v>84</v>
      </c>
      <c r="K62" s="17" t="s">
        <v>84</v>
      </c>
      <c r="L62" s="64">
        <f>I62</f>
        <v>0</v>
      </c>
      <c r="M62" s="67"/>
    </row>
    <row r="63" spans="1:13" ht="30.75" customHeight="1" thickBot="1" x14ac:dyDescent="0.25">
      <c r="A63" s="98"/>
      <c r="B63" s="98"/>
      <c r="C63" s="89"/>
      <c r="D63" s="91"/>
      <c r="E63" s="91"/>
      <c r="F63" s="108"/>
      <c r="G63" s="91"/>
      <c r="H63" s="3" t="s">
        <v>61</v>
      </c>
      <c r="I63" s="29" t="e">
        <f>I61/I62</f>
        <v>#DIV/0!</v>
      </c>
      <c r="J63" s="13" t="s">
        <v>84</v>
      </c>
      <c r="K63" s="17" t="s">
        <v>84</v>
      </c>
      <c r="L63" s="29" t="e">
        <f>L61/L62</f>
        <v>#DIV/0!</v>
      </c>
      <c r="M63" s="67"/>
    </row>
    <row r="64" spans="1:13" ht="24.95" customHeight="1" thickBot="1" x14ac:dyDescent="0.25">
      <c r="A64" s="98">
        <v>6</v>
      </c>
      <c r="B64" s="104" t="s">
        <v>16</v>
      </c>
      <c r="C64" s="89" t="s">
        <v>149</v>
      </c>
      <c r="D64" s="91" t="s">
        <v>64</v>
      </c>
      <c r="E64" s="91" t="s">
        <v>17</v>
      </c>
      <c r="F64" s="107" t="s">
        <v>10</v>
      </c>
      <c r="G64" s="108" t="s">
        <v>154</v>
      </c>
      <c r="H64" s="25" t="s">
        <v>11</v>
      </c>
      <c r="I64" s="13" t="s">
        <v>84</v>
      </c>
      <c r="J64" s="35">
        <f>SUM(J65:J69)</f>
        <v>0</v>
      </c>
      <c r="K64" s="35">
        <f>SUM(K65:K70)</f>
        <v>0</v>
      </c>
      <c r="L64" s="64">
        <f t="shared" ref="L64:L79" si="2">SUM(I64:K64)</f>
        <v>0</v>
      </c>
      <c r="M64" s="67"/>
    </row>
    <row r="65" spans="1:13" ht="24.95" customHeight="1" thickBot="1" x14ac:dyDescent="0.25">
      <c r="A65" s="98"/>
      <c r="B65" s="105"/>
      <c r="C65" s="89"/>
      <c r="D65" s="91"/>
      <c r="E65" s="91"/>
      <c r="F65" s="91"/>
      <c r="G65" s="108"/>
      <c r="H65" s="2" t="s">
        <v>27</v>
      </c>
      <c r="I65" s="13" t="s">
        <v>84</v>
      </c>
      <c r="J65" s="23">
        <f t="shared" ref="J65:K68" si="3">C24</f>
        <v>0</v>
      </c>
      <c r="K65" s="23">
        <f t="shared" si="3"/>
        <v>0</v>
      </c>
      <c r="L65" s="64">
        <f t="shared" si="2"/>
        <v>0</v>
      </c>
      <c r="M65" s="67"/>
    </row>
    <row r="66" spans="1:13" ht="24.95" customHeight="1" thickBot="1" x14ac:dyDescent="0.25">
      <c r="A66" s="98"/>
      <c r="B66" s="105"/>
      <c r="C66" s="89"/>
      <c r="D66" s="91"/>
      <c r="E66" s="91"/>
      <c r="F66" s="91"/>
      <c r="G66" s="108"/>
      <c r="H66" s="2" t="s">
        <v>28</v>
      </c>
      <c r="I66" s="13" t="s">
        <v>84</v>
      </c>
      <c r="J66" s="23">
        <f t="shared" si="3"/>
        <v>0</v>
      </c>
      <c r="K66" s="23">
        <f t="shared" si="3"/>
        <v>0</v>
      </c>
      <c r="L66" s="64">
        <f t="shared" si="2"/>
        <v>0</v>
      </c>
      <c r="M66" s="67"/>
    </row>
    <row r="67" spans="1:13" ht="24.95" customHeight="1" thickBot="1" x14ac:dyDescent="0.25">
      <c r="A67" s="98"/>
      <c r="B67" s="105"/>
      <c r="C67" s="89"/>
      <c r="D67" s="91"/>
      <c r="E67" s="91"/>
      <c r="F67" s="91"/>
      <c r="G67" s="108"/>
      <c r="H67" s="2" t="s">
        <v>29</v>
      </c>
      <c r="I67" s="13" t="s">
        <v>84</v>
      </c>
      <c r="J67" s="23">
        <f t="shared" si="3"/>
        <v>0</v>
      </c>
      <c r="K67" s="23">
        <f t="shared" si="3"/>
        <v>0</v>
      </c>
      <c r="L67" s="64">
        <f t="shared" si="2"/>
        <v>0</v>
      </c>
      <c r="M67" s="67"/>
    </row>
    <row r="68" spans="1:13" ht="24.95" customHeight="1" thickBot="1" x14ac:dyDescent="0.25">
      <c r="A68" s="98"/>
      <c r="B68" s="105"/>
      <c r="C68" s="89"/>
      <c r="D68" s="91"/>
      <c r="E68" s="91"/>
      <c r="F68" s="91"/>
      <c r="G68" s="108"/>
      <c r="H68" s="2" t="s">
        <v>30</v>
      </c>
      <c r="I68" s="13" t="s">
        <v>84</v>
      </c>
      <c r="J68" s="23">
        <f t="shared" si="3"/>
        <v>0</v>
      </c>
      <c r="K68" s="23">
        <f t="shared" si="3"/>
        <v>0</v>
      </c>
      <c r="L68" s="64">
        <f t="shared" si="2"/>
        <v>0</v>
      </c>
      <c r="M68" s="67"/>
    </row>
    <row r="69" spans="1:13" ht="24.95" customHeight="1" thickBot="1" x14ac:dyDescent="0.25">
      <c r="A69" s="98"/>
      <c r="B69" s="105"/>
      <c r="C69" s="89"/>
      <c r="D69" s="91"/>
      <c r="E69" s="91"/>
      <c r="F69" s="91"/>
      <c r="G69" s="108"/>
      <c r="H69" s="2" t="s">
        <v>32</v>
      </c>
      <c r="I69" s="13" t="s">
        <v>84</v>
      </c>
      <c r="J69" s="23">
        <f>C28</f>
        <v>0</v>
      </c>
      <c r="K69" s="23">
        <f>D28</f>
        <v>0</v>
      </c>
      <c r="L69" s="64">
        <f t="shared" si="2"/>
        <v>0</v>
      </c>
      <c r="M69" s="67"/>
    </row>
    <row r="70" spans="1:13" ht="24.95" customHeight="1" thickBot="1" x14ac:dyDescent="0.25">
      <c r="A70" s="98"/>
      <c r="B70" s="105"/>
      <c r="C70" s="89"/>
      <c r="D70" s="91"/>
      <c r="E70" s="91"/>
      <c r="F70" s="91"/>
      <c r="G70" s="108"/>
      <c r="H70" s="2" t="s">
        <v>33</v>
      </c>
      <c r="I70" s="13" t="s">
        <v>84</v>
      </c>
      <c r="J70" s="13" t="s">
        <v>84</v>
      </c>
      <c r="K70" s="23">
        <f>D29</f>
        <v>0</v>
      </c>
      <c r="L70" s="64">
        <f t="shared" si="2"/>
        <v>0</v>
      </c>
      <c r="M70" s="67"/>
    </row>
    <row r="71" spans="1:13" ht="50.1" customHeight="1" thickBot="1" x14ac:dyDescent="0.25">
      <c r="A71" s="9">
        <v>7</v>
      </c>
      <c r="B71" s="106"/>
      <c r="C71" s="10" t="s">
        <v>58</v>
      </c>
      <c r="D71" s="3" t="s">
        <v>19</v>
      </c>
      <c r="E71" s="2" t="s">
        <v>17</v>
      </c>
      <c r="F71" s="3" t="s">
        <v>10</v>
      </c>
      <c r="G71" s="2" t="s">
        <v>147</v>
      </c>
      <c r="H71" s="2"/>
      <c r="I71" s="13" t="s">
        <v>84</v>
      </c>
      <c r="J71" s="13" t="s">
        <v>84</v>
      </c>
      <c r="K71" s="13" t="s">
        <v>84</v>
      </c>
      <c r="L71" s="13" t="s">
        <v>84</v>
      </c>
      <c r="M71" s="67"/>
    </row>
    <row r="72" spans="1:13" ht="24.95" customHeight="1" thickBot="1" x14ac:dyDescent="0.25">
      <c r="A72" s="98">
        <v>8</v>
      </c>
      <c r="B72" s="99" t="s">
        <v>18</v>
      </c>
      <c r="C72" s="89" t="s">
        <v>51</v>
      </c>
      <c r="D72" s="91" t="s">
        <v>67</v>
      </c>
      <c r="E72" s="91" t="s">
        <v>17</v>
      </c>
      <c r="F72" s="91" t="s">
        <v>10</v>
      </c>
      <c r="G72" s="109" t="s">
        <v>155</v>
      </c>
      <c r="H72" s="2" t="s">
        <v>11</v>
      </c>
      <c r="I72" s="13" t="s">
        <v>84</v>
      </c>
      <c r="J72" s="23">
        <f>J73+J74</f>
        <v>0</v>
      </c>
      <c r="K72" s="23">
        <f>K73+K74</f>
        <v>0</v>
      </c>
      <c r="L72" s="64">
        <f>SUM(I72:K72)</f>
        <v>0</v>
      </c>
      <c r="M72" s="67"/>
    </row>
    <row r="73" spans="1:13" ht="24.95" customHeight="1" thickBot="1" x14ac:dyDescent="0.25">
      <c r="A73" s="98"/>
      <c r="B73" s="99"/>
      <c r="C73" s="89"/>
      <c r="D73" s="91"/>
      <c r="E73" s="91"/>
      <c r="F73" s="91"/>
      <c r="G73" s="109"/>
      <c r="H73" s="2" t="s">
        <v>31</v>
      </c>
      <c r="I73" s="13" t="s">
        <v>84</v>
      </c>
      <c r="J73" s="23">
        <f>C30</f>
        <v>0</v>
      </c>
      <c r="K73" s="23">
        <f>D30</f>
        <v>0</v>
      </c>
      <c r="L73" s="64">
        <f>SUM(I73:K73)</f>
        <v>0</v>
      </c>
      <c r="M73" s="67"/>
    </row>
    <row r="74" spans="1:13" ht="24.95" customHeight="1" thickBot="1" x14ac:dyDescent="0.25">
      <c r="A74" s="98"/>
      <c r="B74" s="99"/>
      <c r="C74" s="89"/>
      <c r="D74" s="91"/>
      <c r="E74" s="91"/>
      <c r="F74" s="91"/>
      <c r="G74" s="109"/>
      <c r="H74" s="2" t="s">
        <v>44</v>
      </c>
      <c r="I74" s="13" t="s">
        <v>84</v>
      </c>
      <c r="J74" s="23">
        <f>C32</f>
        <v>0</v>
      </c>
      <c r="K74" s="23">
        <f>D32</f>
        <v>0</v>
      </c>
      <c r="L74" s="64">
        <f t="shared" si="2"/>
        <v>0</v>
      </c>
      <c r="M74" s="67"/>
    </row>
    <row r="75" spans="1:13" ht="24.95" customHeight="1" thickBot="1" x14ac:dyDescent="0.25">
      <c r="A75" s="116">
        <v>9</v>
      </c>
      <c r="B75" s="117" t="s">
        <v>146</v>
      </c>
      <c r="C75" s="110" t="s">
        <v>66</v>
      </c>
      <c r="D75" s="113" t="s">
        <v>19</v>
      </c>
      <c r="E75" s="113" t="s">
        <v>68</v>
      </c>
      <c r="F75" s="100" t="s">
        <v>10</v>
      </c>
      <c r="G75" s="113" t="s">
        <v>8</v>
      </c>
      <c r="H75" s="25" t="s">
        <v>11</v>
      </c>
      <c r="I75" s="13" t="s">
        <v>84</v>
      </c>
      <c r="J75" s="35">
        <f>J76+J77+J78+J79</f>
        <v>0</v>
      </c>
      <c r="K75" s="35">
        <f>K76+K77+K78+K79</f>
        <v>0</v>
      </c>
      <c r="L75" s="35">
        <f>L76+L77+L78+L79</f>
        <v>0</v>
      </c>
      <c r="M75" s="67"/>
    </row>
    <row r="76" spans="1:13" ht="24.95" customHeight="1" thickBot="1" x14ac:dyDescent="0.25">
      <c r="A76" s="105"/>
      <c r="B76" s="118"/>
      <c r="C76" s="111"/>
      <c r="D76" s="102"/>
      <c r="E76" s="102"/>
      <c r="F76" s="101"/>
      <c r="G76" s="102"/>
      <c r="H76" s="2" t="s">
        <v>94</v>
      </c>
      <c r="I76" s="13" t="s">
        <v>84</v>
      </c>
      <c r="J76" s="23">
        <f>C14</f>
        <v>0</v>
      </c>
      <c r="K76" s="23">
        <f>D14</f>
        <v>0</v>
      </c>
      <c r="L76" s="64">
        <f t="shared" si="2"/>
        <v>0</v>
      </c>
      <c r="M76" s="67"/>
    </row>
    <row r="77" spans="1:13" ht="24.95" customHeight="1" thickBot="1" x14ac:dyDescent="0.25">
      <c r="A77" s="105"/>
      <c r="B77" s="118"/>
      <c r="C77" s="111"/>
      <c r="D77" s="102"/>
      <c r="E77" s="102"/>
      <c r="F77" s="102"/>
      <c r="G77" s="102"/>
      <c r="H77" s="2" t="s">
        <v>43</v>
      </c>
      <c r="I77" s="13" t="s">
        <v>84</v>
      </c>
      <c r="J77" s="23">
        <f>C23</f>
        <v>0</v>
      </c>
      <c r="K77" s="23">
        <f>D23</f>
        <v>0</v>
      </c>
      <c r="L77" s="64">
        <f t="shared" si="2"/>
        <v>0</v>
      </c>
      <c r="M77" s="67"/>
    </row>
    <row r="78" spans="1:13" ht="24.95" customHeight="1" thickBot="1" x14ac:dyDescent="0.25">
      <c r="A78" s="105"/>
      <c r="B78" s="118"/>
      <c r="C78" s="111"/>
      <c r="D78" s="102"/>
      <c r="E78" s="102"/>
      <c r="F78" s="102"/>
      <c r="G78" s="102"/>
      <c r="H78" s="19" t="s">
        <v>145</v>
      </c>
      <c r="I78" s="13" t="s">
        <v>84</v>
      </c>
      <c r="J78" s="23">
        <f>C33</f>
        <v>0</v>
      </c>
      <c r="K78" s="23">
        <f>D33</f>
        <v>0</v>
      </c>
      <c r="L78" s="64">
        <f t="shared" ref="L78" si="4">SUM(I78:K78)</f>
        <v>0</v>
      </c>
      <c r="M78" s="67"/>
    </row>
    <row r="79" spans="1:13" ht="49.5" customHeight="1" thickBot="1" x14ac:dyDescent="0.25">
      <c r="A79" s="106"/>
      <c r="B79" s="119"/>
      <c r="C79" s="112"/>
      <c r="D79" s="103"/>
      <c r="E79" s="103"/>
      <c r="F79" s="103"/>
      <c r="G79" s="103"/>
      <c r="H79" s="137" t="s">
        <v>144</v>
      </c>
      <c r="I79" s="13" t="s">
        <v>84</v>
      </c>
      <c r="J79" s="23">
        <f>C34</f>
        <v>0</v>
      </c>
      <c r="K79" s="23">
        <f>D34</f>
        <v>0</v>
      </c>
      <c r="L79" s="64">
        <f t="shared" si="2"/>
        <v>0</v>
      </c>
      <c r="M79" s="67"/>
    </row>
    <row r="80" spans="1:13" ht="30" customHeight="1" thickBot="1" x14ac:dyDescent="0.25">
      <c r="A80" s="98">
        <v>10</v>
      </c>
      <c r="B80" s="104" t="s">
        <v>20</v>
      </c>
      <c r="C80" s="89" t="s">
        <v>21</v>
      </c>
      <c r="D80" s="91" t="s">
        <v>22</v>
      </c>
      <c r="E80" s="91" t="s">
        <v>23</v>
      </c>
      <c r="F80" s="113" t="s">
        <v>148</v>
      </c>
      <c r="G80" s="91" t="s">
        <v>8</v>
      </c>
      <c r="H80" s="138"/>
      <c r="I80" s="13" t="s">
        <v>84</v>
      </c>
      <c r="J80" s="78"/>
      <c r="K80" s="79"/>
      <c r="L80" s="64">
        <f>SUM(I80:K80)</f>
        <v>0</v>
      </c>
      <c r="M80" s="67"/>
    </row>
    <row r="81" spans="1:13" ht="30" customHeight="1" thickBot="1" x14ac:dyDescent="0.25">
      <c r="A81" s="98"/>
      <c r="B81" s="105"/>
      <c r="C81" s="89"/>
      <c r="D81" s="91"/>
      <c r="E81" s="91"/>
      <c r="F81" s="102"/>
      <c r="G81" s="91"/>
      <c r="H81" s="139"/>
      <c r="I81" s="13" t="s">
        <v>84</v>
      </c>
      <c r="J81" s="30">
        <f>J$65+J$66+J$67+J$68+J$69+J$73+J$74+C$31</f>
        <v>0</v>
      </c>
      <c r="K81" s="30">
        <f>K$65+K$66+K$67+K$68+K$69+K$70+K$73+K$74+D$31</f>
        <v>0</v>
      </c>
      <c r="L81" s="64">
        <f>SUM(I81:K81)</f>
        <v>0</v>
      </c>
      <c r="M81" s="67"/>
    </row>
    <row r="82" spans="1:13" ht="30" customHeight="1" thickBot="1" x14ac:dyDescent="0.25">
      <c r="A82" s="98"/>
      <c r="B82" s="105"/>
      <c r="C82" s="89"/>
      <c r="D82" s="91"/>
      <c r="E82" s="91"/>
      <c r="F82" s="102"/>
      <c r="G82" s="91"/>
      <c r="H82" s="2" t="s">
        <v>26</v>
      </c>
      <c r="I82" s="13" t="s">
        <v>84</v>
      </c>
      <c r="J82" s="63" t="e">
        <f>J80/J81</f>
        <v>#DIV/0!</v>
      </c>
      <c r="K82" s="63" t="e">
        <f>K80/K81</f>
        <v>#DIV/0!</v>
      </c>
      <c r="L82" s="28" t="e">
        <f>L80/L81</f>
        <v>#DIV/0!</v>
      </c>
      <c r="M82" s="67"/>
    </row>
    <row r="83" spans="1:13" ht="30" customHeight="1" thickBot="1" x14ac:dyDescent="0.25">
      <c r="A83" s="89">
        <v>11</v>
      </c>
      <c r="B83" s="105"/>
      <c r="C83" s="89" t="s">
        <v>34</v>
      </c>
      <c r="D83" s="91" t="s">
        <v>36</v>
      </c>
      <c r="E83" s="91" t="s">
        <v>38</v>
      </c>
      <c r="F83" s="102"/>
      <c r="G83" s="91" t="s">
        <v>8</v>
      </c>
      <c r="H83" s="2" t="s">
        <v>24</v>
      </c>
      <c r="I83" s="13" t="s">
        <v>84</v>
      </c>
      <c r="J83" s="78"/>
      <c r="K83" s="79"/>
      <c r="L83" s="64">
        <f>SUM(I83:K83)</f>
        <v>0</v>
      </c>
      <c r="M83" s="67"/>
    </row>
    <row r="84" spans="1:13" ht="30" customHeight="1" thickBot="1" x14ac:dyDescent="0.25">
      <c r="A84" s="89"/>
      <c r="B84" s="105"/>
      <c r="C84" s="89"/>
      <c r="D84" s="91"/>
      <c r="E84" s="91"/>
      <c r="F84" s="102"/>
      <c r="G84" s="91"/>
      <c r="H84" s="2" t="s">
        <v>25</v>
      </c>
      <c r="I84" s="13" t="s">
        <v>84</v>
      </c>
      <c r="J84" s="30">
        <f>J$65+J$66+J$67+J$68+J$69+J$73+J$74+C$31</f>
        <v>0</v>
      </c>
      <c r="K84" s="30">
        <f>K$65+K$66+K$67+K$68+K$69+K$70+K$73+K$74+D$31</f>
        <v>0</v>
      </c>
      <c r="L84" s="64">
        <f>SUM(I84:K84)</f>
        <v>0</v>
      </c>
      <c r="M84" s="67"/>
    </row>
    <row r="85" spans="1:13" ht="30" customHeight="1" thickBot="1" x14ac:dyDescent="0.25">
      <c r="A85" s="89"/>
      <c r="B85" s="105"/>
      <c r="C85" s="89"/>
      <c r="D85" s="91"/>
      <c r="E85" s="91"/>
      <c r="F85" s="102"/>
      <c r="G85" s="91"/>
      <c r="H85" s="2" t="s">
        <v>26</v>
      </c>
      <c r="I85" s="13" t="s">
        <v>84</v>
      </c>
      <c r="J85" s="63" t="e">
        <f>J83/J84</f>
        <v>#DIV/0!</v>
      </c>
      <c r="K85" s="63" t="e">
        <f>K83/K84</f>
        <v>#DIV/0!</v>
      </c>
      <c r="L85" s="28" t="e">
        <f>L83/L84</f>
        <v>#DIV/0!</v>
      </c>
      <c r="M85" s="67"/>
    </row>
    <row r="86" spans="1:13" ht="35.1" customHeight="1" thickBot="1" x14ac:dyDescent="0.25">
      <c r="A86" s="89">
        <v>12</v>
      </c>
      <c r="B86" s="105"/>
      <c r="C86" s="89" t="s">
        <v>35</v>
      </c>
      <c r="D86" s="91" t="s">
        <v>37</v>
      </c>
      <c r="E86" s="91" t="s">
        <v>63</v>
      </c>
      <c r="F86" s="102"/>
      <c r="G86" s="91" t="s">
        <v>8</v>
      </c>
      <c r="H86" s="2" t="s">
        <v>24</v>
      </c>
      <c r="I86" s="13" t="s">
        <v>84</v>
      </c>
      <c r="J86" s="78"/>
      <c r="K86" s="79"/>
      <c r="L86" s="64">
        <f>SUM(I86:K86)</f>
        <v>0</v>
      </c>
      <c r="M86" s="67"/>
    </row>
    <row r="87" spans="1:13" ht="35.1" customHeight="1" thickBot="1" x14ac:dyDescent="0.25">
      <c r="A87" s="89"/>
      <c r="B87" s="105"/>
      <c r="C87" s="89"/>
      <c r="D87" s="91"/>
      <c r="E87" s="91"/>
      <c r="F87" s="102"/>
      <c r="G87" s="91"/>
      <c r="H87" s="2" t="s">
        <v>25</v>
      </c>
      <c r="I87" s="13" t="s">
        <v>84</v>
      </c>
      <c r="J87" s="30">
        <f>J$65+J$66+J$67+J$68+J$69+J$73+J$74+C$31</f>
        <v>0</v>
      </c>
      <c r="K87" s="30">
        <f>K$65+K$66+K$67+K$68+K$69+K$70+K$73+K$74+D$31</f>
        <v>0</v>
      </c>
      <c r="L87" s="64">
        <f>SUM(I87:K87)</f>
        <v>0</v>
      </c>
      <c r="M87" s="67"/>
    </row>
    <row r="88" spans="1:13" ht="35.1" customHeight="1" thickBot="1" x14ac:dyDescent="0.25">
      <c r="A88" s="89"/>
      <c r="B88" s="105"/>
      <c r="C88" s="89"/>
      <c r="D88" s="91"/>
      <c r="E88" s="91"/>
      <c r="F88" s="102"/>
      <c r="G88" s="91"/>
      <c r="H88" s="2" t="s">
        <v>26</v>
      </c>
      <c r="I88" s="13" t="s">
        <v>84</v>
      </c>
      <c r="J88" s="63" t="e">
        <f>J86/J87</f>
        <v>#DIV/0!</v>
      </c>
      <c r="K88" s="63" t="e">
        <f>K86/K87</f>
        <v>#DIV/0!</v>
      </c>
      <c r="L88" s="28" t="e">
        <f>L86/L87</f>
        <v>#DIV/0!</v>
      </c>
      <c r="M88" s="67"/>
    </row>
    <row r="89" spans="1:13" ht="30" customHeight="1" thickBot="1" x14ac:dyDescent="0.25">
      <c r="A89" s="89">
        <v>13</v>
      </c>
      <c r="B89" s="114"/>
      <c r="C89" s="89" t="s">
        <v>39</v>
      </c>
      <c r="D89" s="91" t="s">
        <v>40</v>
      </c>
      <c r="E89" s="91" t="s">
        <v>39</v>
      </c>
      <c r="F89" s="117"/>
      <c r="G89" s="91" t="s">
        <v>8</v>
      </c>
      <c r="H89" s="2" t="s">
        <v>24</v>
      </c>
      <c r="I89" s="13" t="s">
        <v>84</v>
      </c>
      <c r="J89" s="78"/>
      <c r="K89" s="79"/>
      <c r="L89" s="64">
        <f>SUM(I89:K89)</f>
        <v>0</v>
      </c>
      <c r="M89" s="67"/>
    </row>
    <row r="90" spans="1:13" ht="30" customHeight="1" thickBot="1" x14ac:dyDescent="0.25">
      <c r="A90" s="89"/>
      <c r="B90" s="114"/>
      <c r="C90" s="89"/>
      <c r="D90" s="91"/>
      <c r="E90" s="91"/>
      <c r="F90" s="117"/>
      <c r="G90" s="91"/>
      <c r="H90" s="2" t="s">
        <v>25</v>
      </c>
      <c r="I90" s="13" t="s">
        <v>84</v>
      </c>
      <c r="J90" s="30">
        <f>J$65+J$66+J$67+J$68+J$69+J$73+J$74+C$31</f>
        <v>0</v>
      </c>
      <c r="K90" s="30">
        <f>K$65+K$66+K$67+K$68+K$69+K$70+K$73+K$74+D$31</f>
        <v>0</v>
      </c>
      <c r="L90" s="64">
        <f>SUM(I90:K90)</f>
        <v>0</v>
      </c>
      <c r="M90" s="67"/>
    </row>
    <row r="91" spans="1:13" ht="30" customHeight="1" thickBot="1" x14ac:dyDescent="0.25">
      <c r="A91" s="89"/>
      <c r="B91" s="114"/>
      <c r="C91" s="89"/>
      <c r="D91" s="91"/>
      <c r="E91" s="91"/>
      <c r="F91" s="117"/>
      <c r="G91" s="91"/>
      <c r="H91" s="2" t="s">
        <v>26</v>
      </c>
      <c r="I91" s="13" t="s">
        <v>84</v>
      </c>
      <c r="J91" s="63" t="e">
        <f>J89/J90</f>
        <v>#DIV/0!</v>
      </c>
      <c r="K91" s="63" t="e">
        <f>K89/K90</f>
        <v>#DIV/0!</v>
      </c>
      <c r="L91" s="28" t="e">
        <f>L89/L90</f>
        <v>#DIV/0!</v>
      </c>
      <c r="M91" s="67"/>
    </row>
    <row r="92" spans="1:13" ht="30" customHeight="1" thickBot="1" x14ac:dyDescent="0.25">
      <c r="A92" s="110">
        <v>14</v>
      </c>
      <c r="B92" s="114"/>
      <c r="C92" s="110" t="s">
        <v>41</v>
      </c>
      <c r="D92" s="113" t="s">
        <v>42</v>
      </c>
      <c r="E92" s="113" t="s">
        <v>41</v>
      </c>
      <c r="F92" s="117"/>
      <c r="G92" s="113" t="s">
        <v>8</v>
      </c>
      <c r="H92" s="2" t="s">
        <v>24</v>
      </c>
      <c r="I92" s="13" t="s">
        <v>84</v>
      </c>
      <c r="J92" s="78"/>
      <c r="K92" s="79"/>
      <c r="L92" s="64">
        <f>SUM(I92:K92)</f>
        <v>0</v>
      </c>
      <c r="M92" s="67"/>
    </row>
    <row r="93" spans="1:13" ht="30" customHeight="1" thickBot="1" x14ac:dyDescent="0.25">
      <c r="A93" s="111"/>
      <c r="B93" s="114"/>
      <c r="C93" s="111"/>
      <c r="D93" s="102"/>
      <c r="E93" s="102"/>
      <c r="F93" s="117"/>
      <c r="G93" s="102"/>
      <c r="H93" s="2" t="s">
        <v>25</v>
      </c>
      <c r="I93" s="13" t="s">
        <v>84</v>
      </c>
      <c r="J93" s="30">
        <f>J$65+J$66+J$67+J$68+J$69+J$73+J$74+C$31</f>
        <v>0</v>
      </c>
      <c r="K93" s="30">
        <f>K$65+K$66+K$67+K$68+K$69+K$70+K$73+K$74+D$31</f>
        <v>0</v>
      </c>
      <c r="L93" s="64">
        <f>SUM(I93:K93)</f>
        <v>0</v>
      </c>
      <c r="M93" s="67"/>
    </row>
    <row r="94" spans="1:13" ht="30" customHeight="1" thickBot="1" x14ac:dyDescent="0.25">
      <c r="A94" s="112"/>
      <c r="B94" s="115"/>
      <c r="C94" s="112"/>
      <c r="D94" s="103"/>
      <c r="E94" s="103"/>
      <c r="F94" s="117"/>
      <c r="G94" s="103"/>
      <c r="H94" s="2" t="s">
        <v>26</v>
      </c>
      <c r="I94" s="13" t="s">
        <v>84</v>
      </c>
      <c r="J94" s="63" t="e">
        <f>J92/J93</f>
        <v>#DIV/0!</v>
      </c>
      <c r="K94" s="63" t="e">
        <f>K92/K93</f>
        <v>#DIV/0!</v>
      </c>
      <c r="L94" s="28" t="e">
        <f>L92/L93</f>
        <v>#DIV/0!</v>
      </c>
      <c r="M94" s="67"/>
    </row>
    <row r="95" spans="1:13" ht="39.950000000000003" customHeight="1" thickBot="1" x14ac:dyDescent="0.25">
      <c r="A95" s="98">
        <v>15</v>
      </c>
      <c r="B95" s="90" t="s">
        <v>139</v>
      </c>
      <c r="C95" s="89" t="s">
        <v>52</v>
      </c>
      <c r="D95" s="91" t="s">
        <v>62</v>
      </c>
      <c r="E95" s="91" t="s">
        <v>53</v>
      </c>
      <c r="F95" s="117"/>
      <c r="G95" s="113" t="s">
        <v>8</v>
      </c>
      <c r="H95" s="2" t="s">
        <v>24</v>
      </c>
      <c r="I95" s="13" t="s">
        <v>84</v>
      </c>
      <c r="J95" s="78"/>
      <c r="K95" s="79"/>
      <c r="L95" s="64">
        <f>SUM(I95:K95)</f>
        <v>0</v>
      </c>
      <c r="M95" s="67"/>
    </row>
    <row r="96" spans="1:13" ht="39.950000000000003" customHeight="1" thickBot="1" x14ac:dyDescent="0.25">
      <c r="A96" s="98"/>
      <c r="B96" s="98"/>
      <c r="C96" s="89"/>
      <c r="D96" s="91"/>
      <c r="E96" s="91"/>
      <c r="F96" s="117"/>
      <c r="G96" s="102"/>
      <c r="H96" s="2" t="s">
        <v>25</v>
      </c>
      <c r="I96" s="13" t="s">
        <v>84</v>
      </c>
      <c r="J96" s="30">
        <f>J$65+J$66+J$67+J$68+J$69+J$73+J$74+C$31</f>
        <v>0</v>
      </c>
      <c r="K96" s="30">
        <f>K$65+K$66+K$67+K$68+K$69+K$70+K$73+K$74+D$31</f>
        <v>0</v>
      </c>
      <c r="L96" s="64">
        <f>SUM(I96:K96)</f>
        <v>0</v>
      </c>
      <c r="M96" s="67"/>
    </row>
    <row r="97" spans="1:13" ht="39.950000000000003" customHeight="1" thickBot="1" x14ac:dyDescent="0.25">
      <c r="A97" s="98"/>
      <c r="B97" s="98"/>
      <c r="C97" s="89"/>
      <c r="D97" s="91"/>
      <c r="E97" s="91"/>
      <c r="F97" s="120"/>
      <c r="G97" s="103"/>
      <c r="H97" s="2" t="s">
        <v>26</v>
      </c>
      <c r="I97" s="13" t="s">
        <v>84</v>
      </c>
      <c r="J97" s="63" t="e">
        <f>J95/J96</f>
        <v>#DIV/0!</v>
      </c>
      <c r="K97" s="63" t="e">
        <f>K95/K96</f>
        <v>#DIV/0!</v>
      </c>
      <c r="L97" s="28" t="e">
        <f>L95/L96</f>
        <v>#DIV/0!</v>
      </c>
      <c r="M97" s="67"/>
    </row>
    <row r="98" spans="1:13" x14ac:dyDescent="0.2">
      <c r="A98" s="1"/>
      <c r="B98" s="1"/>
      <c r="C98" s="1"/>
    </row>
    <row r="99" spans="1:13" x14ac:dyDescent="0.2">
      <c r="A99" s="1"/>
      <c r="B99" s="1"/>
      <c r="C99" s="1"/>
    </row>
    <row r="100" spans="1:13" x14ac:dyDescent="0.2">
      <c r="A100" s="1"/>
      <c r="B100" s="1"/>
      <c r="C100" s="1"/>
    </row>
    <row r="101" spans="1:13" x14ac:dyDescent="0.2">
      <c r="A101" s="1"/>
      <c r="B101" s="1"/>
      <c r="C101" s="1"/>
    </row>
    <row r="102" spans="1:13" x14ac:dyDescent="0.2">
      <c r="A102" s="1"/>
      <c r="B102" s="1"/>
      <c r="C102" s="1"/>
    </row>
    <row r="103" spans="1:13" x14ac:dyDescent="0.2">
      <c r="A103" s="1"/>
      <c r="B103" s="1"/>
      <c r="C103" s="1"/>
    </row>
    <row r="104" spans="1:13" x14ac:dyDescent="0.2">
      <c r="A104" s="1"/>
      <c r="B104" s="1"/>
      <c r="C104" s="1"/>
    </row>
    <row r="105" spans="1:13" x14ac:dyDescent="0.2">
      <c r="A105" s="1"/>
      <c r="B105" s="1"/>
      <c r="C105" s="1"/>
    </row>
    <row r="106" spans="1:13" x14ac:dyDescent="0.2">
      <c r="A106" s="1"/>
      <c r="B106" s="1"/>
      <c r="C106" s="1"/>
    </row>
    <row r="107" spans="1:13" x14ac:dyDescent="0.2">
      <c r="A107" s="1"/>
      <c r="B107" s="1"/>
      <c r="C107" s="1"/>
    </row>
    <row r="108" spans="1:13" x14ac:dyDescent="0.2">
      <c r="A108" s="1"/>
      <c r="B108" s="1"/>
      <c r="C108" s="1"/>
    </row>
    <row r="109" spans="1:13" x14ac:dyDescent="0.2">
      <c r="A109" s="1"/>
      <c r="B109" s="1"/>
      <c r="C109" s="1"/>
    </row>
    <row r="110" spans="1:13" x14ac:dyDescent="0.2">
      <c r="A110" s="1"/>
      <c r="B110" s="1"/>
      <c r="C110" s="1"/>
    </row>
    <row r="111" spans="1:13" x14ac:dyDescent="0.2">
      <c r="A111" s="1"/>
      <c r="B111" s="1"/>
      <c r="C111" s="1"/>
    </row>
    <row r="112" spans="1:13" x14ac:dyDescent="0.2">
      <c r="A112" s="1"/>
      <c r="B112" s="1"/>
      <c r="C112" s="1"/>
    </row>
    <row r="113" spans="1:3" x14ac:dyDescent="0.2">
      <c r="A113" s="1"/>
      <c r="B113" s="1"/>
      <c r="C113" s="1"/>
    </row>
    <row r="114" spans="1:3" x14ac:dyDescent="0.2">
      <c r="A114" s="1"/>
      <c r="B114" s="1"/>
      <c r="C114" s="1"/>
    </row>
  </sheetData>
  <sheetProtection selectLockedCells="1"/>
  <mergeCells count="123">
    <mergeCell ref="H33:M33"/>
    <mergeCell ref="A34:A36"/>
    <mergeCell ref="B34:B36"/>
    <mergeCell ref="C34:C36"/>
    <mergeCell ref="D34:D36"/>
    <mergeCell ref="E34:E36"/>
    <mergeCell ref="H79:H81"/>
    <mergeCell ref="H26:M26"/>
    <mergeCell ref="H27:M27"/>
    <mergeCell ref="H28:M28"/>
    <mergeCell ref="H29:M29"/>
    <mergeCell ref="H30:M30"/>
    <mergeCell ref="M44:M45"/>
    <mergeCell ref="H44:L44"/>
    <mergeCell ref="C72:C74"/>
    <mergeCell ref="F46:F48"/>
    <mergeCell ref="G46:G48"/>
    <mergeCell ref="C50:C54"/>
    <mergeCell ref="D50:D54"/>
    <mergeCell ref="E50:E54"/>
    <mergeCell ref="F50:F54"/>
    <mergeCell ref="G50:G54"/>
    <mergeCell ref="E61:E63"/>
    <mergeCell ref="F61:F63"/>
    <mergeCell ref="G13:M13"/>
    <mergeCell ref="H14:M14"/>
    <mergeCell ref="H15:M15"/>
    <mergeCell ref="H16:M16"/>
    <mergeCell ref="H17:M17"/>
    <mergeCell ref="H18:M18"/>
    <mergeCell ref="H19:M19"/>
    <mergeCell ref="H20:M20"/>
    <mergeCell ref="H21:M21"/>
    <mergeCell ref="G89:G91"/>
    <mergeCell ref="A83:A85"/>
    <mergeCell ref="C75:C79"/>
    <mergeCell ref="D75:D79"/>
    <mergeCell ref="E75:E79"/>
    <mergeCell ref="C83:C85"/>
    <mergeCell ref="D83:D85"/>
    <mergeCell ref="A75:A79"/>
    <mergeCell ref="D80:D82"/>
    <mergeCell ref="E80:E82"/>
    <mergeCell ref="E83:E85"/>
    <mergeCell ref="A80:A82"/>
    <mergeCell ref="B75:B79"/>
    <mergeCell ref="C80:C82"/>
    <mergeCell ref="G75:G79"/>
    <mergeCell ref="G86:G88"/>
    <mergeCell ref="A86:A88"/>
    <mergeCell ref="C86:C88"/>
    <mergeCell ref="G83:G85"/>
    <mergeCell ref="F80:F97"/>
    <mergeCell ref="G95:G97"/>
    <mergeCell ref="G92:G94"/>
    <mergeCell ref="G80:G82"/>
    <mergeCell ref="A95:A97"/>
    <mergeCell ref="B95:B97"/>
    <mergeCell ref="C95:C97"/>
    <mergeCell ref="D95:D97"/>
    <mergeCell ref="E95:E97"/>
    <mergeCell ref="A92:A94"/>
    <mergeCell ref="A89:A91"/>
    <mergeCell ref="C89:C91"/>
    <mergeCell ref="C92:C94"/>
    <mergeCell ref="D89:D91"/>
    <mergeCell ref="E89:E91"/>
    <mergeCell ref="E92:E94"/>
    <mergeCell ref="B80:B94"/>
    <mergeCell ref="D92:D94"/>
    <mergeCell ref="D86:D88"/>
    <mergeCell ref="E86:E88"/>
    <mergeCell ref="G61:G63"/>
    <mergeCell ref="C55:C60"/>
    <mergeCell ref="D55:D60"/>
    <mergeCell ref="E55:E60"/>
    <mergeCell ref="F55:F60"/>
    <mergeCell ref="G55:G60"/>
    <mergeCell ref="G64:G70"/>
    <mergeCell ref="D72:D74"/>
    <mergeCell ref="E72:E74"/>
    <mergeCell ref="F72:F74"/>
    <mergeCell ref="G72:G74"/>
    <mergeCell ref="A50:A54"/>
    <mergeCell ref="B50:B60"/>
    <mergeCell ref="A61:A63"/>
    <mergeCell ref="B61:B63"/>
    <mergeCell ref="C61:C63"/>
    <mergeCell ref="D61:D63"/>
    <mergeCell ref="A55:A60"/>
    <mergeCell ref="F75:F79"/>
    <mergeCell ref="B72:B74"/>
    <mergeCell ref="A72:A74"/>
    <mergeCell ref="B64:B71"/>
    <mergeCell ref="A64:A70"/>
    <mergeCell ref="F64:F70"/>
    <mergeCell ref="D64:D70"/>
    <mergeCell ref="C64:C70"/>
    <mergeCell ref="E64:E70"/>
    <mergeCell ref="J2:K2"/>
    <mergeCell ref="H2:I2"/>
    <mergeCell ref="A4:L4"/>
    <mergeCell ref="D2:G2"/>
    <mergeCell ref="A46:A48"/>
    <mergeCell ref="B46:B48"/>
    <mergeCell ref="C46:C48"/>
    <mergeCell ref="D46:D48"/>
    <mergeCell ref="A44:A45"/>
    <mergeCell ref="B44:B45"/>
    <mergeCell ref="C44:C45"/>
    <mergeCell ref="D44:D45"/>
    <mergeCell ref="E44:E45"/>
    <mergeCell ref="F44:F45"/>
    <mergeCell ref="G44:G45"/>
    <mergeCell ref="E46:E48"/>
    <mergeCell ref="H31:M31"/>
    <mergeCell ref="H32:M32"/>
    <mergeCell ref="H34:M34"/>
    <mergeCell ref="B12:D12"/>
    <mergeCell ref="H22:M22"/>
    <mergeCell ref="H23:M23"/>
    <mergeCell ref="H24:M24"/>
    <mergeCell ref="H25:M25"/>
  </mergeCells>
  <phoneticPr fontId="3" type="noConversion"/>
  <dataValidations xWindow="911" yWindow="765" count="2">
    <dataValidation type="textLength" operator="lessThanOrEqual" allowBlank="1" showInputMessage="1" showErrorMessage="1" errorTitle="Zeichenanzahl" error="Die Anzahl der Zeichen für den Kommentar ist auf maximal 100 Zeichen beschränkt." promptTitle="Zeichenanzahl" prompt="Die Anzahl der Zeichen für den Kommentar ist auf maximal 100 Zeichen beschränkt." sqref="M46:M97" xr:uid="{00000000-0002-0000-0000-000000000000}">
      <formula1>100</formula1>
    </dataValidation>
    <dataValidation type="whole" operator="greaterThanOrEqual" allowBlank="1" showInputMessage="1" showErrorMessage="1" errorTitle="Eingabe überprüfen" error="Nur ganze Zahlen sind zulässig. Negative Zahlen sind unzulässig." sqref="D23:D30 C22:C28 C14:D14 B14:B22 C30 C31:D34" xr:uid="{00000000-0002-0000-0000-000001000000}">
      <formula1>0</formula1>
    </dataValidation>
  </dataValidations>
  <pageMargins left="0.19685039370078741" right="0.19685039370078741" top="0.78740157480314965" bottom="0.23622047244094491" header="0.31496062992125984" footer="0.11811023622047245"/>
  <pageSetup paperSize="9" scale="77" fitToWidth="0" fitToHeight="0" orientation="landscape" r:id="rId1"/>
  <headerFooter>
    <oddHeader xml:space="preserve">&amp;L
</oddHeader>
    <oddFooter>&amp;L&amp;F&amp;R&amp;P von &amp;N</oddFooter>
  </headerFooter>
  <rowBreaks count="3" manualBreakCount="3">
    <brk id="43" max="12" man="1"/>
    <brk id="63" max="12" man="1"/>
    <brk id="79" max="1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ADA42169DC7A449F1458411D611E24" ma:contentTypeVersion="12" ma:contentTypeDescription="Ein neues Dokument erstellen." ma:contentTypeScope="" ma:versionID="224617b74e66c9dd7b2eec85585951f1">
  <xsd:schema xmlns:xsd="http://www.w3.org/2001/XMLSchema" xmlns:xs="http://www.w3.org/2001/XMLSchema" xmlns:p="http://schemas.microsoft.com/office/2006/metadata/properties" xmlns:ns2="68e3c068-2f0c-4a0b-b695-2e58c6bc4e46" xmlns:ns3="21d641c1-f1c2-4999-baf7-586d334f74e0" targetNamespace="http://schemas.microsoft.com/office/2006/metadata/properties" ma:root="true" ma:fieldsID="d1ead50e8574561bc067577125c43508" ns2:_="" ns3:_="">
    <xsd:import namespace="68e3c068-2f0c-4a0b-b695-2e58c6bc4e46"/>
    <xsd:import namespace="21d641c1-f1c2-4999-baf7-586d334f74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e3c068-2f0c-4a0b-b695-2e58c6bc4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776b0518-f65c-4b6b-8a70-45f3a4bdd1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d641c1-f1c2-4999-baf7-586d334f74e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ac19dac-8a5c-475f-884f-18a9d752bdd7}" ma:internalName="TaxCatchAll" ma:showField="CatchAllData" ma:web="21d641c1-f1c2-4999-baf7-586d334f74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68e3c068-2f0c-4a0b-b695-2e58c6bc4e46" xsi:nil="true"/>
    <lcf76f155ced4ddcb4097134ff3c332f xmlns="68e3c068-2f0c-4a0b-b695-2e58c6bc4e46">
      <Terms xmlns="http://schemas.microsoft.com/office/infopath/2007/PartnerControls"/>
    </lcf76f155ced4ddcb4097134ff3c332f>
    <TaxCatchAll xmlns="21d641c1-f1c2-4999-baf7-586d334f74e0" xsi:nil="true"/>
  </documentManagement>
</p:properties>
</file>

<file path=customXml/itemProps1.xml><?xml version="1.0" encoding="utf-8"?>
<ds:datastoreItem xmlns:ds="http://schemas.openxmlformats.org/officeDocument/2006/customXml" ds:itemID="{F3166198-3E39-40BF-A631-93CEEE2BA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e3c068-2f0c-4a0b-b695-2e58c6bc4e46"/>
    <ds:schemaRef ds:uri="21d641c1-f1c2-4999-baf7-586d334f74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FDED7E-8E1F-4845-8B77-6B8BDF7769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8C8299-8ED0-4E4E-9DF8-5F0FE6538094}">
  <ds:schemaRefs>
    <ds:schemaRef ds:uri="http://schemas.microsoft.com/office/2006/metadata/properties"/>
    <ds:schemaRef ds:uri="http://schemas.microsoft.com/office/infopath/2007/PartnerControls"/>
    <ds:schemaRef ds:uri="68e3c068-2f0c-4a0b-b695-2e58c6bc4e46"/>
    <ds:schemaRef ds:uri="21d641c1-f1c2-4999-baf7-586d334f74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Kennzahlen</vt:lpstr>
      <vt:lpstr>Kennzahlen!Druckbereich</vt:lpstr>
      <vt:lpstr>Kennzahlen!Drucktitel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braun</dc:creator>
  <cp:lastModifiedBy>Marion Friers | Deutsche Kontinenz Gesellschaft e. V.</cp:lastModifiedBy>
  <cp:lastPrinted>2024-11-05T08:48:14Z</cp:lastPrinted>
  <dcterms:created xsi:type="dcterms:W3CDTF">2012-05-18T08:50:40Z</dcterms:created>
  <dcterms:modified xsi:type="dcterms:W3CDTF">2025-01-23T12:38:53Z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0x01010069ADA42169DC7A449F1458411D611E24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